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910795\Documents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工事費内訳書!$A$1:$G$238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工事費内訳書!$G$238</definedName>
    <definedName name="内訳書工事価格総計" localSheetId="0">工事費内訳書!$G$237</definedName>
    <definedName name="内訳書工事価格総計通番" localSheetId="0">工事費内訳書!$I$237</definedName>
    <definedName name="内訳書工事価格総計名称" localSheetId="0">工事費内訳書!$A$237</definedName>
    <definedName name="内訳書工事価格通番" localSheetId="0">工事費内訳書!$I$238</definedName>
    <definedName name="内訳書直接工事費総計" localSheetId="0">工事費内訳書!$G$236</definedName>
    <definedName name="内訳書直接工事費総計通番" localSheetId="0">工事費内訳書!$I$236</definedName>
  </definedNames>
  <calcPr/>
</workbook>
</file>

<file path=xl/calcChain.xml><?xml version="1.0" encoding="utf-8"?>
<calcChain xmlns="http://schemas.openxmlformats.org/spreadsheetml/2006/main">
  <c i="59" l="1" r="G238"/>
  <c r="G183"/>
  <c r="G178"/>
  <c r="G177"/>
  <c r="G176"/>
  <c r="G171"/>
  <c r="G169"/>
  <c r="G168"/>
  <c r="G167"/>
  <c r="G161"/>
  <c r="G160"/>
  <c r="G159"/>
  <c r="G157"/>
  <c r="G156"/>
  <c r="G153"/>
  <c r="G151"/>
  <c r="G150"/>
  <c r="G149"/>
  <c r="G130"/>
  <c r="G128"/>
  <c r="G123"/>
  <c r="G120"/>
  <c r="G117"/>
  <c r="G113"/>
  <c r="G109"/>
  <c r="G103"/>
  <c r="G101"/>
  <c r="G95"/>
  <c r="G94"/>
  <c r="G83"/>
  <c r="G77"/>
  <c r="G68"/>
  <c r="G67"/>
  <c r="G64"/>
  <c r="G63"/>
  <c r="G58"/>
  <c r="G48"/>
  <c r="G47"/>
  <c r="G28"/>
  <c r="G17"/>
  <c r="G16"/>
  <c r="G15"/>
  <c r="G12"/>
  <c r="G10"/>
  <c r="G237"/>
  <c r="G236"/>
  <c r="G184"/>
  <c r="G186"/>
  <c r="G187"/>
  <c r="G190"/>
  <c r="G191"/>
  <c r="G193"/>
  <c r="G194"/>
  <c r="G197"/>
  <c r="G198"/>
  <c r="G200"/>
  <c r="G201"/>
  <c r="G204"/>
  <c r="G213"/>
  <c r="G218"/>
  <c r="G223"/>
  <c r="G224"/>
  <c r="G226"/>
  <c r="G227"/>
  <c r="G235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<sst xmlns="http://schemas.openxmlformats.org/spreadsheetml/2006/main">
  <si>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</si>
  <si>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</si>
  <si>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</si>
  <si>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</si>
  <si>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</si>
  <si>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Ｒ８徳耕　かん排　田野　暗渠排水他工事（企育）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</si>
  <si>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</si>
  <si>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</si>
  <si>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</si>
  <si>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</si>
  <si>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</si>
  <si>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</si>
  <si>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</si>
  <si>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</si>
  <si>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</si>
  <si>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</si>
  <si>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</si>
  <si>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</si>
  <si>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</si>
  <si>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</si>
  <si>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</si>
  <si>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</si>
  <si>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暗渠排水溝
_x000d_吸水渠</t>
  </si>
  <si>
    <t>土工
_x000d_</t>
  </si>
  <si>
    <t>表土剥ぎ取り
_x000d_t=15cm</t>
  </si>
  <si>
    <t>㎡</t>
  </si>
  <si>
    <t>暗渠排水工
_x000d_BH掘削～埋戻（φ60,陶管）</t>
  </si>
  <si>
    <t>ｍ</t>
  </si>
  <si>
    <t>暗渠排水工
_x000d_BH掘削～埋戻（φ75,陶管）</t>
  </si>
  <si>
    <t>暗渠排水工（小運搬（陶管））
_x000d_50m以下</t>
  </si>
  <si>
    <t>ton</t>
  </si>
  <si>
    <t>暗渠排水工（小運搬（被覆材））
_x000d_50m以下</t>
  </si>
  <si>
    <t>m3</t>
  </si>
  <si>
    <t>表土戻し
_x000d_</t>
  </si>
  <si>
    <t>残土積込
_x000d_機械小運搬</t>
  </si>
  <si>
    <t>残土運搬
_x000d_機械小運搬</t>
  </si>
  <si>
    <t>残土運搬
_x000d_Dt運搬</t>
  </si>
  <si>
    <t>残土整地
_x000d_（現場内流用）</t>
  </si>
  <si>
    <t>暗渠排水材料
_x000d_吸水渠</t>
  </si>
  <si>
    <t>直管
_x000d_L=600,φ60,陶管</t>
  </si>
  <si>
    <t>本</t>
  </si>
  <si>
    <t>直管
_x000d_L=600,φ75,陶管</t>
  </si>
  <si>
    <t>Ｔ字管
_x000d_φ60,陶管</t>
  </si>
  <si>
    <t>Ｔ字管
_x000d_φ75,陶管</t>
  </si>
  <si>
    <t>90°Ｌ字管
_x000d_φ60,陶管</t>
  </si>
  <si>
    <t>90°Ｌ字管
_x000d_φ75,陶管</t>
  </si>
  <si>
    <t>45°Ｌ字管
_x000d_φ60,陶管</t>
  </si>
  <si>
    <t>45°Ｌ字管
_x000d_φ75,陶管</t>
  </si>
  <si>
    <t>Y字管
_x000d_φ60,陶管</t>
  </si>
  <si>
    <t>Y字管
_x000d_φ75,陶管</t>
  </si>
  <si>
    <t>ソケット
_x000d_φ75,陶管</t>
  </si>
  <si>
    <t>片落管
_x000d_φ60×75,陶管</t>
  </si>
  <si>
    <t>止め蓋
_x000d_φ60,陶管</t>
  </si>
  <si>
    <t>枚</t>
  </si>
  <si>
    <t>止め蓋
_x000d_φ75,陶管</t>
  </si>
  <si>
    <t>水閘
_x000d_φ75</t>
  </si>
  <si>
    <t>個</t>
  </si>
  <si>
    <t>溜桝
_x000d_300型</t>
  </si>
  <si>
    <t>フラップ弁
_x000d_φ75</t>
  </si>
  <si>
    <t>単粒土砕石
_x000d_20～13mm</t>
  </si>
  <si>
    <t>暗渠排水溝
_x000d_集水渠　導水渠</t>
  </si>
  <si>
    <t>暗渠排水工
_x000d_BH掘削～埋戻（φ75,VU管+VP管）</t>
  </si>
  <si>
    <t>現場内小運搬
_x000d_φ75,（VU管+VP管）</t>
  </si>
  <si>
    <t>舗装切断
_x000d_</t>
  </si>
  <si>
    <t>舗装破砕
_x000d_</t>
  </si>
  <si>
    <t>アスファルト舗装
_x000d_</t>
  </si>
  <si>
    <t>アスファルト殻処分
_x000d_</t>
  </si>
  <si>
    <t>削孔
_x000d_</t>
  </si>
  <si>
    <t>孔</t>
  </si>
  <si>
    <t>暗渠排水材料
_x000d_集水渠・導水渠</t>
  </si>
  <si>
    <t>暗渠排水管
_x000d_材料　VU管φ75</t>
  </si>
  <si>
    <t>暗渠排水管
_x000d_材料　VP管φ75</t>
  </si>
  <si>
    <t>継手
_x000d_φ75,90°エルボ</t>
  </si>
  <si>
    <t>継手
_x000d_φ75,22°1/2</t>
  </si>
  <si>
    <t>耕起
_x000d_</t>
  </si>
  <si>
    <t>雑物除去（ほ場整備工）
_x000d_</t>
  </si>
  <si>
    <t>ha</t>
  </si>
  <si>
    <t>耕起砕土
_x000d_</t>
  </si>
  <si>
    <t>機場内整備工
_x000d_</t>
  </si>
  <si>
    <t>パイプライン工（1号,4号導水路）
_x000d_土工</t>
  </si>
  <si>
    <t>掘削
_x000d_</t>
  </si>
  <si>
    <t>基面整正
_x000d_</t>
  </si>
  <si>
    <t>砂基礎
_x000d_作業幅45cm未満</t>
  </si>
  <si>
    <t>管体保護工
_x000d_作業幅45cm以上</t>
  </si>
  <si>
    <t>埋戻
_x000d_流用土</t>
  </si>
  <si>
    <t>埋設表示テープ
_x000d_</t>
  </si>
  <si>
    <t>土砂等運搬
_x000d_再生砂</t>
  </si>
  <si>
    <t>残土処分
_x000d_残土運搬</t>
  </si>
  <si>
    <t>パイプライン工（1号,4号導水路）
_x000d_管体工</t>
  </si>
  <si>
    <t>硬質ﾎﾟﾘ塩化ﾋﾞﾆﾙ管布設
_x000d_VUφ75</t>
  </si>
  <si>
    <t>ﾒｶ形ﾌﾗﾝｼﾞｼﾞｮｲﾝﾄ
_x000d_φ75塩ビ管用 80A×10K</t>
  </si>
  <si>
    <t>ベンド（塩ビ両受）
_x000d_φ75 90°</t>
  </si>
  <si>
    <t>ベンド（塩ビ両受）
_x000d_φ75 45°</t>
  </si>
  <si>
    <t>VUキャップ
_x000d_φ75</t>
  </si>
  <si>
    <t>水路工（2号導水路）
_x000d_</t>
  </si>
  <si>
    <t>床堀
_x000d_</t>
  </si>
  <si>
    <t>埋戻
_x000d_</t>
  </si>
  <si>
    <t>排水構造物工
_x000d_VS側溝 H600×B500</t>
  </si>
  <si>
    <t>基礎砕石工
_x000d_RC-40</t>
  </si>
  <si>
    <t>型枠
_x000d_均しコンクリート</t>
  </si>
  <si>
    <t>均しコンクリート
_x000d_18-8-25</t>
  </si>
  <si>
    <t>調整コンクリート
_x000d_18-8-25</t>
  </si>
  <si>
    <t>目地材
_x000d_</t>
  </si>
  <si>
    <t>止水材
_x000d_</t>
  </si>
  <si>
    <t>さく井工
_x000d_</t>
  </si>
  <si>
    <t>掘さく工
_x000d_</t>
  </si>
  <si>
    <t>掘削労務費
_x000d_</t>
  </si>
  <si>
    <t>消耗材料
_x000d_</t>
  </si>
  <si>
    <t>ワイヤロープ損料
_x000d_</t>
  </si>
  <si>
    <t>コンダクタパイプ損料
_x000d_</t>
  </si>
  <si>
    <t>動力燃料費
_x000d_</t>
  </si>
  <si>
    <t>孔内検層
_x000d_スポット式</t>
  </si>
  <si>
    <t>労務費
_x000d_</t>
  </si>
  <si>
    <t>ケーシング挿入工
_x000d_</t>
  </si>
  <si>
    <t>準備人件費
_x000d_</t>
  </si>
  <si>
    <t>ケーシング挿入労務費
_x000d_</t>
  </si>
  <si>
    <t>ケーシング材料費
_x000d_</t>
  </si>
  <si>
    <t>消耗品費
_x000d_</t>
  </si>
  <si>
    <t>動力費
_x000d_</t>
  </si>
  <si>
    <t>砂利充填工
_x000d_</t>
  </si>
  <si>
    <t>材料費
_x000d_</t>
  </si>
  <si>
    <t>遮水工
_x000d_</t>
  </si>
  <si>
    <t>仕上工
_x000d_</t>
  </si>
  <si>
    <t>仕上げ人件費
_x000d_</t>
  </si>
  <si>
    <t>残泥土処理費
_x000d_</t>
  </si>
  <si>
    <t>残泥土運搬
_x000d_</t>
  </si>
  <si>
    <t>残泥土処理
_x000d_</t>
  </si>
  <si>
    <t>揚水試験
_x000d_</t>
  </si>
  <si>
    <t>ポンプ据付・引上
_x000d_</t>
  </si>
  <si>
    <t>配管仮設・撤去工
_x000d_</t>
  </si>
  <si>
    <t>報告書作成
_x000d_</t>
  </si>
  <si>
    <t>機械器具損料
_x000d_</t>
  </si>
  <si>
    <t>さく井工機
_x000d_原動機含む</t>
  </si>
  <si>
    <t>掘さく用ビット
_x000d_400mm用</t>
  </si>
  <si>
    <t>掘さく用べーラー
_x000d_400mm用</t>
  </si>
  <si>
    <t>仕上げべーラー
_x000d_400mm用</t>
  </si>
  <si>
    <t>泥水ミキサー
_x000d_立槽1槽式,100L</t>
  </si>
  <si>
    <t>電気溶接機
_x000d_交流アーク式、300A</t>
  </si>
  <si>
    <t>工事用サンドポンプ
_x000d_φ80×3.7kw</t>
  </si>
  <si>
    <t>揚水試験用ポンプ
_x000d_φ80,15kw</t>
  </si>
  <si>
    <t>セメンチングポンプ
_x000d_原動機含み</t>
  </si>
  <si>
    <t>セメントミキサ
_x000d_立型1槽式,100L</t>
  </si>
  <si>
    <t>スラリー用タンク
_x000d_1m2</t>
  </si>
  <si>
    <t>検層装置
_x000d_(供用・運転)</t>
  </si>
  <si>
    <t>ガス切断器具
_x000d_</t>
  </si>
  <si>
    <t>ケーシング器具
_x000d_400A用</t>
  </si>
  <si>
    <t>泥水タンク
_x000d_鋼板製簡易水槽,3m3</t>
  </si>
  <si>
    <t>分電盤
_x000d_動力用-225A-8</t>
  </si>
  <si>
    <t>工具類
_x000d_</t>
  </si>
  <si>
    <t>発電機
_x000d_低騒音型,45KVA</t>
  </si>
  <si>
    <t>直接工事費（仮設工）
_x000d_</t>
  </si>
  <si>
    <t>仮設工
_x000d_</t>
  </si>
  <si>
    <t>機械組立解体工
_x000d_</t>
  </si>
  <si>
    <t>機械組立解体
_x000d_</t>
  </si>
  <si>
    <t>動力・用水・排水等仮設工
_x000d_</t>
  </si>
  <si>
    <t>敷鉄板
_x000d_</t>
  </si>
  <si>
    <t>間接工事費
_x000d_</t>
  </si>
  <si>
    <t>共通仮設費
_x000d_</t>
  </si>
  <si>
    <t>共通仮設費（率計上分）
_x000d_</t>
  </si>
  <si>
    <t>運搬費
_x000d_</t>
  </si>
  <si>
    <t>運搬工
_x000d_さく井工事</t>
  </si>
  <si>
    <t>掘さく機械類運搬
_x000d_</t>
  </si>
  <si>
    <t>ピット・ワイヤ・雑品
_x000d_</t>
  </si>
  <si>
    <t>揚水試験用機材
_x000d_</t>
  </si>
  <si>
    <t>遮水用機材
_x000d_</t>
  </si>
  <si>
    <t>敷鉄板運送費
_x000d_</t>
  </si>
  <si>
    <t>準備費
_x000d_</t>
  </si>
  <si>
    <t>準備工
_x000d_さく井工事</t>
  </si>
  <si>
    <t>準備工
_x000d_</t>
  </si>
  <si>
    <t>準備工人件費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</si>
  <si>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</si>
  <si>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</si>
  <si>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</si>
  <si>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</si>
  <si>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</si>
  <si>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</si>
  <si>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</si>
  <si>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一括計上価格
_x000d_</t>
  </si>
  <si>
    <t>試験費
_x000d_</t>
  </si>
  <si>
    <t>土壌試験費
_x000d_六価クロム溶出試験</t>
  </si>
  <si>
    <t>水質試験費
_x000d_農業用水の要望水質(9項目)</t>
  </si>
  <si>
    <t>水質試験費
_x000d_汚濁程度別濃度分級</t>
  </si>
  <si>
    <t>水質試験費
_x000d_施設栽培用かんがい水の塩類濃度に関する簡易水質</t>
  </si>
  <si>
    <t>工事価格
_x000d_</t>
  </si>
  <si>
    <t>製作工事原価
_x000d_</t>
  </si>
  <si>
    <t>直接製作費
_x000d_</t>
  </si>
  <si>
    <t>用排水機製作工
_x000d_</t>
  </si>
  <si>
    <t>標準用排水機工
_x000d_</t>
  </si>
  <si>
    <t>標準用排水機工（機器単体費）
_x000d_</t>
  </si>
  <si>
    <t>据付工事原価
_x000d_</t>
  </si>
  <si>
    <t>zairyo2</t>
  </si>
  <si>
    <t>roumu2</t>
  </si>
  <si>
    <t>輸送費
_x000d_</t>
  </si>
  <si>
    <t>輸送費（用排水機）
_x000d_</t>
  </si>
  <si>
    <t>用排水機据付工
_x000d_</t>
  </si>
  <si>
    <t>標準外用排水機据付工
_x000d_</t>
  </si>
  <si>
    <t>標準外用排水機据付・整備工
_x000d_</t>
  </si>
  <si>
    <t>標準外用排水機据付・整備工(直接経費)
_x000d_</t>
  </si>
  <si>
    <t>用排水機電気設備据付工
_x000d_</t>
  </si>
  <si>
    <t>配線工
_x000d_CV3.5sq-3c</t>
  </si>
  <si>
    <t>配線工
_x000d_CVV2sq-4c</t>
  </si>
  <si>
    <t>配線工
_x000d_CVV2sq-3c</t>
  </si>
  <si>
    <t>配線工
_x000d_IV5.5sq</t>
  </si>
  <si>
    <t>配管工
_x000d_FEP30</t>
  </si>
  <si>
    <t>配線機器等設置工
_x000d_金属製プルボックス(SUS)</t>
  </si>
  <si>
    <t>計測設備工（電気通信）
_x000d_水中電極</t>
  </si>
  <si>
    <t>水中電極
_x000d_</t>
  </si>
  <si>
    <t>電気設備土工
_x000d_</t>
  </si>
  <si>
    <t>床掘
_x000d_</t>
  </si>
  <si>
    <t>埋戻し
_x000d_</t>
  </si>
  <si>
    <t>砂巻立
_x000d_</t>
  </si>
  <si>
    <t>埋設表示シート
_x000d_低圧ダブル折、W=150</t>
  </si>
  <si>
    <t>複合工
_x000d_</t>
  </si>
  <si>
    <t>コンクリート
_x000d_18-8-40(高炉B) W/C60%</t>
  </si>
  <si>
    <t>同上型枠
_x000d_</t>
  </si>
  <si>
    <t>均しコンクリート
_x000d_18-8-40(高炉B) W/C60%</t>
  </si>
  <si>
    <t>試運転調整工
_x000d_</t>
  </si>
  <si>
    <t>据付間接費
_x000d_</t>
  </si>
  <si>
    <t>設計技術費
_x000d_</t>
  </si>
  <si>
    <t>直接工事費総計</t>
  </si>
  <si>
    <t>工事価格総計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</si>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</sst>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23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hair">
        <color indexed="64"/>
      </bottom>
    </border>
    <border>
      <top style="hair">
        <color indexed="64"/>
      </top>
      <bottom style="hair">
        <color indexed="64"/>
      </bottom>
    </border>
    <border>
      <right style="hair">
        <color indexed="8"/>
      </right>
      <top style="hair">
        <color indexed="64"/>
      </top>
      <bottom style="hair">
        <color indexed="64"/>
      </bottom>
    </border>
    <border>
      <left style="hair">
        <color indexed="8"/>
      </left>
      <right style="hair">
        <color indexed="8"/>
      </right>
      <bottom style="hair">
        <color indexed="8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9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  <xf numFmtId="49" fontId="1" fillId="0" borderId="18" xfId="1" applyNumberFormat="1" applyFont="1" applyBorder="1" applyAlignment="1">
      <alignment vertical="top"/>
    </xf>
    <xf numFmtId="49" fontId="1" fillId="0" borderId="19" xfId="1" applyNumberFormat="1" applyFont="1" applyBorder="1" applyAlignment="1">
      <alignment vertical="top"/>
    </xf>
    <xf numFmtId="49" fontId="1" fillId="0" borderId="20" xfId="1" applyNumberFormat="1" applyFont="1" applyBorder="1" applyAlignment="1">
      <alignment vertical="top"/>
    </xf>
    <xf numFmtId="49" fontId="1" fillId="0" borderId="21" xfId="3" applyNumberFormat="1" applyFont="1" applyBorder="1" applyAlignment="1">
      <alignment horizontal="center"/>
    </xf>
    <xf numFmtId="171" fontId="1" fillId="0" borderId="21" xfId="3" applyNumberFormat="1" applyFont="1" applyBorder="1" applyAlignment="1">
      <alignment horizontal="center"/>
    </xf>
    <xf numFmtId="170" fontId="1" fillId="0" borderId="22" xfId="1" applyNumberFormat="1" applyFont="1" applyBorder="1" applyAlignment="1">
      <alignment horizontal="right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+G12+G156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+G15+G149</f>
        <v>0</v>
      </c>
      <c r="H12" s="20"/>
      <c r="I12" s="21">
        <v>3</v>
      </c>
      <c r="J12" s="21"/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+G16+G47+G63+G67+G94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+G17+G28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+G18+G19+G20+G21+G22+G23+G24+G25+G26+G27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24</v>
      </c>
      <c r="E18" s="17" t="s">
        <v>25</v>
      </c>
      <c r="F18" s="18">
        <v>10080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26</v>
      </c>
      <c r="E19" s="17" t="s">
        <v>27</v>
      </c>
      <c r="F19" s="18">
        <v>2243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28</v>
      </c>
      <c r="E20" s="17" t="s">
        <v>27</v>
      </c>
      <c r="F20" s="18">
        <v>293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29</v>
      </c>
      <c r="E21" s="17" t="s">
        <v>30</v>
      </c>
      <c r="F21" s="18">
        <v>13.4</v>
      </c>
      <c r="G21" s="23"/>
      <c r="H21" s="20"/>
      <c r="I21" s="21">
        <v>12</v>
      </c>
      <c r="J21" s="21">
        <v>4</v>
      </c>
    </row>
    <row r="22" ht="42" customHeight="1">
      <c r="A22" s="22"/>
      <c r="B22" s="24"/>
      <c r="C22" s="24"/>
      <c r="D22" s="25" t="s">
        <v>31</v>
      </c>
      <c r="E22" s="17" t="s">
        <v>32</v>
      </c>
      <c r="F22" s="18">
        <v>415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24"/>
      <c r="D23" s="25" t="s">
        <v>33</v>
      </c>
      <c r="E23" s="17" t="s">
        <v>25</v>
      </c>
      <c r="F23" s="18">
        <v>10080</v>
      </c>
      <c r="G23" s="23"/>
      <c r="H23" s="20"/>
      <c r="I23" s="21">
        <v>14</v>
      </c>
      <c r="J23" s="21">
        <v>4</v>
      </c>
    </row>
    <row r="24" ht="42" customHeight="1">
      <c r="A24" s="22"/>
      <c r="B24" s="24"/>
      <c r="C24" s="24"/>
      <c r="D24" s="25" t="s">
        <v>34</v>
      </c>
      <c r="E24" s="17" t="s">
        <v>32</v>
      </c>
      <c r="F24" s="18">
        <v>390</v>
      </c>
      <c r="G24" s="23"/>
      <c r="H24" s="20"/>
      <c r="I24" s="21">
        <v>15</v>
      </c>
      <c r="J24" s="21">
        <v>4</v>
      </c>
    </row>
    <row r="25" ht="42" customHeight="1">
      <c r="A25" s="22"/>
      <c r="B25" s="24"/>
      <c r="C25" s="24"/>
      <c r="D25" s="25" t="s">
        <v>35</v>
      </c>
      <c r="E25" s="17" t="s">
        <v>32</v>
      </c>
      <c r="F25" s="18">
        <v>390</v>
      </c>
      <c r="G25" s="23"/>
      <c r="H25" s="20"/>
      <c r="I25" s="21">
        <v>16</v>
      </c>
      <c r="J25" s="21">
        <v>4</v>
      </c>
    </row>
    <row r="26" ht="42" customHeight="1">
      <c r="A26" s="22"/>
      <c r="B26" s="24"/>
      <c r="C26" s="24"/>
      <c r="D26" s="25" t="s">
        <v>36</v>
      </c>
      <c r="E26" s="17" t="s">
        <v>32</v>
      </c>
      <c r="F26" s="18">
        <v>390</v>
      </c>
      <c r="G26" s="23"/>
      <c r="H26" s="20"/>
      <c r="I26" s="21">
        <v>17</v>
      </c>
      <c r="J26" s="21">
        <v>4</v>
      </c>
    </row>
    <row r="27" ht="42" customHeight="1">
      <c r="A27" s="22"/>
      <c r="B27" s="24"/>
      <c r="C27" s="24"/>
      <c r="D27" s="25" t="s">
        <v>37</v>
      </c>
      <c r="E27" s="17" t="s">
        <v>32</v>
      </c>
      <c r="F27" s="18">
        <v>390</v>
      </c>
      <c r="G27" s="23"/>
      <c r="H27" s="20"/>
      <c r="I27" s="21">
        <v>18</v>
      </c>
      <c r="J27" s="21">
        <v>4</v>
      </c>
    </row>
    <row r="28" ht="42" customHeight="1">
      <c r="A28" s="22"/>
      <c r="B28" s="24"/>
      <c r="C28" s="15" t="s">
        <v>38</v>
      </c>
      <c r="D28" s="16"/>
      <c r="E28" s="17" t="s">
        <v>13</v>
      </c>
      <c r="F28" s="18">
        <v>1</v>
      </c>
      <c r="G28" s="19">
        <f>+G29+G30+G31+G32+G33+G34+G35+G36+G37+G38+G39+G40+G41+G42+G43+G44+G45+G46</f>
        <v>0</v>
      </c>
      <c r="H28" s="20"/>
      <c r="I28" s="21">
        <v>19</v>
      </c>
      <c r="J28" s="21">
        <v>3</v>
      </c>
    </row>
    <row r="29" ht="42" customHeight="1">
      <c r="A29" s="22"/>
      <c r="B29" s="24"/>
      <c r="C29" s="24"/>
      <c r="D29" s="25" t="s">
        <v>39</v>
      </c>
      <c r="E29" s="17" t="s">
        <v>40</v>
      </c>
      <c r="F29" s="18">
        <v>3707</v>
      </c>
      <c r="G29" s="23"/>
      <c r="H29" s="20"/>
      <c r="I29" s="21">
        <v>20</v>
      </c>
      <c r="J29" s="21">
        <v>4</v>
      </c>
    </row>
    <row r="30" ht="42" customHeight="1">
      <c r="A30" s="22"/>
      <c r="B30" s="24"/>
      <c r="C30" s="24"/>
      <c r="D30" s="25" t="s">
        <v>41</v>
      </c>
      <c r="E30" s="17" t="s">
        <v>40</v>
      </c>
      <c r="F30" s="18">
        <v>482</v>
      </c>
      <c r="G30" s="23"/>
      <c r="H30" s="20"/>
      <c r="I30" s="21">
        <v>21</v>
      </c>
      <c r="J30" s="21">
        <v>4</v>
      </c>
    </row>
    <row r="31" ht="42" customHeight="1">
      <c r="A31" s="22"/>
      <c r="B31" s="24"/>
      <c r="C31" s="24"/>
      <c r="D31" s="25" t="s">
        <v>42</v>
      </c>
      <c r="E31" s="17" t="s">
        <v>40</v>
      </c>
      <c r="F31" s="18">
        <v>12</v>
      </c>
      <c r="G31" s="23"/>
      <c r="H31" s="20"/>
      <c r="I31" s="21">
        <v>22</v>
      </c>
      <c r="J31" s="21">
        <v>4</v>
      </c>
    </row>
    <row r="32" ht="42" customHeight="1">
      <c r="A32" s="22"/>
      <c r="B32" s="24"/>
      <c r="C32" s="24"/>
      <c r="D32" s="25" t="s">
        <v>43</v>
      </c>
      <c r="E32" s="17" t="s">
        <v>40</v>
      </c>
      <c r="F32" s="18">
        <v>24</v>
      </c>
      <c r="G32" s="23"/>
      <c r="H32" s="20"/>
      <c r="I32" s="21">
        <v>23</v>
      </c>
      <c r="J32" s="21">
        <v>4</v>
      </c>
    </row>
    <row r="33" ht="42" customHeight="1">
      <c r="A33" s="22"/>
      <c r="B33" s="24"/>
      <c r="C33" s="24"/>
      <c r="D33" s="25" t="s">
        <v>44</v>
      </c>
      <c r="E33" s="17" t="s">
        <v>40</v>
      </c>
      <c r="F33" s="18">
        <v>15</v>
      </c>
      <c r="G33" s="23"/>
      <c r="H33" s="20"/>
      <c r="I33" s="21">
        <v>24</v>
      </c>
      <c r="J33" s="21">
        <v>4</v>
      </c>
    </row>
    <row r="34" ht="42" customHeight="1">
      <c r="A34" s="22"/>
      <c r="B34" s="24"/>
      <c r="C34" s="24"/>
      <c r="D34" s="25" t="s">
        <v>45</v>
      </c>
      <c r="E34" s="17" t="s">
        <v>40</v>
      </c>
      <c r="F34" s="18">
        <v>2</v>
      </c>
      <c r="G34" s="23"/>
      <c r="H34" s="20"/>
      <c r="I34" s="21">
        <v>25</v>
      </c>
      <c r="J34" s="21">
        <v>4</v>
      </c>
    </row>
    <row r="35" ht="42" customHeight="1">
      <c r="A35" s="22"/>
      <c r="B35" s="24"/>
      <c r="C35" s="24"/>
      <c r="D35" s="25" t="s">
        <v>46</v>
      </c>
      <c r="E35" s="17" t="s">
        <v>40</v>
      </c>
      <c r="F35" s="18">
        <v>9</v>
      </c>
      <c r="G35" s="23"/>
      <c r="H35" s="20"/>
      <c r="I35" s="21">
        <v>26</v>
      </c>
      <c r="J35" s="21">
        <v>4</v>
      </c>
    </row>
    <row r="36" ht="42" customHeight="1">
      <c r="A36" s="22"/>
      <c r="B36" s="24"/>
      <c r="C36" s="24"/>
      <c r="D36" s="25" t="s">
        <v>47</v>
      </c>
      <c r="E36" s="17" t="s">
        <v>40</v>
      </c>
      <c r="F36" s="18">
        <v>3</v>
      </c>
      <c r="G36" s="23"/>
      <c r="H36" s="20"/>
      <c r="I36" s="21">
        <v>27</v>
      </c>
      <c r="J36" s="21">
        <v>4</v>
      </c>
    </row>
    <row r="37" ht="42" customHeight="1">
      <c r="A37" s="22"/>
      <c r="B37" s="24"/>
      <c r="C37" s="24"/>
      <c r="D37" s="25" t="s">
        <v>48</v>
      </c>
      <c r="E37" s="17" t="s">
        <v>40</v>
      </c>
      <c r="F37" s="18">
        <v>3</v>
      </c>
      <c r="G37" s="23"/>
      <c r="H37" s="20"/>
      <c r="I37" s="21">
        <v>28</v>
      </c>
      <c r="J37" s="21">
        <v>4</v>
      </c>
    </row>
    <row r="38" ht="42" customHeight="1">
      <c r="A38" s="22"/>
      <c r="B38" s="24"/>
      <c r="C38" s="24"/>
      <c r="D38" s="25" t="s">
        <v>49</v>
      </c>
      <c r="E38" s="17" t="s">
        <v>40</v>
      </c>
      <c r="F38" s="18">
        <v>3</v>
      </c>
      <c r="G38" s="23"/>
      <c r="H38" s="20"/>
      <c r="I38" s="21">
        <v>29</v>
      </c>
      <c r="J38" s="21">
        <v>4</v>
      </c>
    </row>
    <row r="39" ht="42" customHeight="1">
      <c r="A39" s="22"/>
      <c r="B39" s="24"/>
      <c r="C39" s="24"/>
      <c r="D39" s="25" t="s">
        <v>50</v>
      </c>
      <c r="E39" s="17" t="s">
        <v>40</v>
      </c>
      <c r="F39" s="18">
        <v>19</v>
      </c>
      <c r="G39" s="23"/>
      <c r="H39" s="20"/>
      <c r="I39" s="21">
        <v>30</v>
      </c>
      <c r="J39" s="21">
        <v>4</v>
      </c>
    </row>
    <row r="40" ht="42" customHeight="1">
      <c r="A40" s="22"/>
      <c r="B40" s="24"/>
      <c r="C40" s="24"/>
      <c r="D40" s="25" t="s">
        <v>51</v>
      </c>
      <c r="E40" s="17" t="s">
        <v>40</v>
      </c>
      <c r="F40" s="18">
        <v>43</v>
      </c>
      <c r="G40" s="23"/>
      <c r="H40" s="20"/>
      <c r="I40" s="21">
        <v>31</v>
      </c>
      <c r="J40" s="21">
        <v>4</v>
      </c>
    </row>
    <row r="41" ht="42" customHeight="1">
      <c r="A41" s="22"/>
      <c r="B41" s="24"/>
      <c r="C41" s="24"/>
      <c r="D41" s="25" t="s">
        <v>52</v>
      </c>
      <c r="E41" s="17" t="s">
        <v>53</v>
      </c>
      <c r="F41" s="18">
        <v>58</v>
      </c>
      <c r="G41" s="23"/>
      <c r="H41" s="20"/>
      <c r="I41" s="21">
        <v>32</v>
      </c>
      <c r="J41" s="21">
        <v>4</v>
      </c>
    </row>
    <row r="42" ht="42" customHeight="1">
      <c r="A42" s="22"/>
      <c r="B42" s="24"/>
      <c r="C42" s="24"/>
      <c r="D42" s="25" t="s">
        <v>54</v>
      </c>
      <c r="E42" s="17" t="s">
        <v>53</v>
      </c>
      <c r="F42" s="18">
        <v>3</v>
      </c>
      <c r="G42" s="23"/>
      <c r="H42" s="20"/>
      <c r="I42" s="21">
        <v>33</v>
      </c>
      <c r="J42" s="21">
        <v>4</v>
      </c>
    </row>
    <row r="43" ht="42" customHeight="1">
      <c r="A43" s="22"/>
      <c r="B43" s="24"/>
      <c r="C43" s="24"/>
      <c r="D43" s="25" t="s">
        <v>55</v>
      </c>
      <c r="E43" s="17" t="s">
        <v>56</v>
      </c>
      <c r="F43" s="18">
        <v>19</v>
      </c>
      <c r="G43" s="23"/>
      <c r="H43" s="20"/>
      <c r="I43" s="21">
        <v>34</v>
      </c>
      <c r="J43" s="21">
        <v>4</v>
      </c>
    </row>
    <row r="44" ht="42" customHeight="1">
      <c r="A44" s="22"/>
      <c r="B44" s="24"/>
      <c r="C44" s="24"/>
      <c r="D44" s="25" t="s">
        <v>57</v>
      </c>
      <c r="E44" s="17" t="s">
        <v>56</v>
      </c>
      <c r="F44" s="18">
        <v>19</v>
      </c>
      <c r="G44" s="23"/>
      <c r="H44" s="20"/>
      <c r="I44" s="21">
        <v>35</v>
      </c>
      <c r="J44" s="21">
        <v>4</v>
      </c>
    </row>
    <row r="45" ht="42" customHeight="1">
      <c r="A45" s="22"/>
      <c r="B45" s="24"/>
      <c r="C45" s="24"/>
      <c r="D45" s="25" t="s">
        <v>58</v>
      </c>
      <c r="E45" s="17" t="s">
        <v>56</v>
      </c>
      <c r="F45" s="18">
        <v>19</v>
      </c>
      <c r="G45" s="23"/>
      <c r="H45" s="20"/>
      <c r="I45" s="21">
        <v>36</v>
      </c>
      <c r="J45" s="21">
        <v>4</v>
      </c>
    </row>
    <row r="46" ht="42" customHeight="1">
      <c r="A46" s="22"/>
      <c r="B46" s="24"/>
      <c r="C46" s="24"/>
      <c r="D46" s="25" t="s">
        <v>59</v>
      </c>
      <c r="E46" s="17" t="s">
        <v>32</v>
      </c>
      <c r="F46" s="18">
        <v>395</v>
      </c>
      <c r="G46" s="23"/>
      <c r="H46" s="20"/>
      <c r="I46" s="21">
        <v>37</v>
      </c>
      <c r="J46" s="21">
        <v>4</v>
      </c>
    </row>
    <row r="47" ht="42" customHeight="1">
      <c r="A47" s="22"/>
      <c r="B47" s="15" t="s">
        <v>60</v>
      </c>
      <c r="C47" s="15"/>
      <c r="D47" s="16"/>
      <c r="E47" s="17" t="s">
        <v>13</v>
      </c>
      <c r="F47" s="18">
        <v>1</v>
      </c>
      <c r="G47" s="19">
        <f>+G48+G58</f>
        <v>0</v>
      </c>
      <c r="H47" s="20"/>
      <c r="I47" s="21">
        <v>38</v>
      </c>
      <c r="J47" s="21">
        <v>2</v>
      </c>
    </row>
    <row r="48" ht="42" customHeight="1">
      <c r="A48" s="22"/>
      <c r="B48" s="24"/>
      <c r="C48" s="15" t="s">
        <v>23</v>
      </c>
      <c r="D48" s="16"/>
      <c r="E48" s="17" t="s">
        <v>13</v>
      </c>
      <c r="F48" s="18">
        <v>1</v>
      </c>
      <c r="G48" s="19">
        <f>+G49+G50+G51+G52+G53+G54+G55+G56+G57</f>
        <v>0</v>
      </c>
      <c r="H48" s="20"/>
      <c r="I48" s="21">
        <v>39</v>
      </c>
      <c r="J48" s="21">
        <v>3</v>
      </c>
    </row>
    <row r="49" ht="42" customHeight="1">
      <c r="A49" s="22"/>
      <c r="B49" s="24"/>
      <c r="C49" s="24"/>
      <c r="D49" s="25" t="s">
        <v>24</v>
      </c>
      <c r="E49" s="17" t="s">
        <v>25</v>
      </c>
      <c r="F49" s="18">
        <v>58</v>
      </c>
      <c r="G49" s="23"/>
      <c r="H49" s="20"/>
      <c r="I49" s="21">
        <v>40</v>
      </c>
      <c r="J49" s="21">
        <v>4</v>
      </c>
    </row>
    <row r="50" ht="42" customHeight="1">
      <c r="A50" s="22"/>
      <c r="B50" s="24"/>
      <c r="C50" s="24"/>
      <c r="D50" s="25" t="s">
        <v>61</v>
      </c>
      <c r="E50" s="17" t="s">
        <v>27</v>
      </c>
      <c r="F50" s="18">
        <v>107</v>
      </c>
      <c r="G50" s="23"/>
      <c r="H50" s="20"/>
      <c r="I50" s="21">
        <v>41</v>
      </c>
      <c r="J50" s="21">
        <v>4</v>
      </c>
    </row>
    <row r="51" ht="42" customHeight="1">
      <c r="A51" s="22"/>
      <c r="B51" s="24"/>
      <c r="C51" s="24"/>
      <c r="D51" s="25" t="s">
        <v>62</v>
      </c>
      <c r="E51" s="17" t="s">
        <v>27</v>
      </c>
      <c r="F51" s="18">
        <v>107</v>
      </c>
      <c r="G51" s="23"/>
      <c r="H51" s="20"/>
      <c r="I51" s="21">
        <v>42</v>
      </c>
      <c r="J51" s="21">
        <v>4</v>
      </c>
    </row>
    <row r="52" ht="42" customHeight="1">
      <c r="A52" s="22"/>
      <c r="B52" s="24"/>
      <c r="C52" s="24"/>
      <c r="D52" s="25" t="s">
        <v>33</v>
      </c>
      <c r="E52" s="17" t="s">
        <v>25</v>
      </c>
      <c r="F52" s="18">
        <v>58</v>
      </c>
      <c r="G52" s="23"/>
      <c r="H52" s="20"/>
      <c r="I52" s="21">
        <v>43</v>
      </c>
      <c r="J52" s="21">
        <v>4</v>
      </c>
    </row>
    <row r="53" ht="42" customHeight="1">
      <c r="A53" s="22"/>
      <c r="B53" s="24"/>
      <c r="C53" s="24"/>
      <c r="D53" s="25" t="s">
        <v>63</v>
      </c>
      <c r="E53" s="17" t="s">
        <v>27</v>
      </c>
      <c r="F53" s="18">
        <v>17.800000000000001</v>
      </c>
      <c r="G53" s="23"/>
      <c r="H53" s="20"/>
      <c r="I53" s="21">
        <v>44</v>
      </c>
      <c r="J53" s="21">
        <v>4</v>
      </c>
    </row>
    <row r="54" ht="42" customHeight="1">
      <c r="A54" s="22"/>
      <c r="B54" s="24"/>
      <c r="C54" s="24"/>
      <c r="D54" s="25" t="s">
        <v>64</v>
      </c>
      <c r="E54" s="17" t="s">
        <v>25</v>
      </c>
      <c r="F54" s="18">
        <v>9</v>
      </c>
      <c r="G54" s="23"/>
      <c r="H54" s="20"/>
      <c r="I54" s="21">
        <v>45</v>
      </c>
      <c r="J54" s="21">
        <v>4</v>
      </c>
    </row>
    <row r="55" ht="42" customHeight="1">
      <c r="A55" s="22"/>
      <c r="B55" s="24"/>
      <c r="C55" s="24"/>
      <c r="D55" s="25" t="s">
        <v>65</v>
      </c>
      <c r="E55" s="17" t="s">
        <v>25</v>
      </c>
      <c r="F55" s="18">
        <v>13</v>
      </c>
      <c r="G55" s="23"/>
      <c r="H55" s="20"/>
      <c r="I55" s="21">
        <v>46</v>
      </c>
      <c r="J55" s="21">
        <v>4</v>
      </c>
    </row>
    <row r="56" ht="42" customHeight="1">
      <c r="A56" s="22"/>
      <c r="B56" s="24"/>
      <c r="C56" s="24"/>
      <c r="D56" s="25" t="s">
        <v>66</v>
      </c>
      <c r="E56" s="17" t="s">
        <v>32</v>
      </c>
      <c r="F56" s="18">
        <v>1</v>
      </c>
      <c r="G56" s="23"/>
      <c r="H56" s="20"/>
      <c r="I56" s="21">
        <v>47</v>
      </c>
      <c r="J56" s="21">
        <v>4</v>
      </c>
    </row>
    <row r="57" ht="42" customHeight="1">
      <c r="A57" s="22"/>
      <c r="B57" s="24"/>
      <c r="C57" s="24"/>
      <c r="D57" s="25" t="s">
        <v>67</v>
      </c>
      <c r="E57" s="17" t="s">
        <v>68</v>
      </c>
      <c r="F57" s="18">
        <v>19</v>
      </c>
      <c r="G57" s="23"/>
      <c r="H57" s="20"/>
      <c r="I57" s="21">
        <v>48</v>
      </c>
      <c r="J57" s="21">
        <v>4</v>
      </c>
    </row>
    <row r="58" ht="42" customHeight="1">
      <c r="A58" s="22"/>
      <c r="B58" s="24"/>
      <c r="C58" s="15" t="s">
        <v>69</v>
      </c>
      <c r="D58" s="16"/>
      <c r="E58" s="17" t="s">
        <v>13</v>
      </c>
      <c r="F58" s="18">
        <v>1</v>
      </c>
      <c r="G58" s="19">
        <f>+G59+G60+G61+G62</f>
        <v>0</v>
      </c>
      <c r="H58" s="20"/>
      <c r="I58" s="21">
        <v>49</v>
      </c>
      <c r="J58" s="21">
        <v>3</v>
      </c>
    </row>
    <row r="59" ht="42" customHeight="1">
      <c r="A59" s="22"/>
      <c r="B59" s="24"/>
      <c r="C59" s="24"/>
      <c r="D59" s="25" t="s">
        <v>70</v>
      </c>
      <c r="E59" s="17" t="s">
        <v>27</v>
      </c>
      <c r="F59" s="18">
        <v>87.5</v>
      </c>
      <c r="G59" s="23"/>
      <c r="H59" s="20"/>
      <c r="I59" s="21">
        <v>50</v>
      </c>
      <c r="J59" s="21">
        <v>4</v>
      </c>
    </row>
    <row r="60" ht="42" customHeight="1">
      <c r="A60" s="22"/>
      <c r="B60" s="24"/>
      <c r="C60" s="24"/>
      <c r="D60" s="25" t="s">
        <v>71</v>
      </c>
      <c r="E60" s="17" t="s">
        <v>27</v>
      </c>
      <c r="F60" s="18">
        <v>19.300000000000001</v>
      </c>
      <c r="G60" s="23"/>
      <c r="H60" s="20"/>
      <c r="I60" s="21">
        <v>51</v>
      </c>
      <c r="J60" s="21">
        <v>4</v>
      </c>
    </row>
    <row r="61" ht="42" customHeight="1">
      <c r="A61" s="22"/>
      <c r="B61" s="24"/>
      <c r="C61" s="24"/>
      <c r="D61" s="25" t="s">
        <v>72</v>
      </c>
      <c r="E61" s="17" t="s">
        <v>56</v>
      </c>
      <c r="F61" s="18">
        <v>1</v>
      </c>
      <c r="G61" s="23"/>
      <c r="H61" s="20"/>
      <c r="I61" s="21">
        <v>52</v>
      </c>
      <c r="J61" s="21">
        <v>4</v>
      </c>
    </row>
    <row r="62" ht="42" customHeight="1">
      <c r="A62" s="22"/>
      <c r="B62" s="24"/>
      <c r="C62" s="24"/>
      <c r="D62" s="25" t="s">
        <v>73</v>
      </c>
      <c r="E62" s="17" t="s">
        <v>56</v>
      </c>
      <c r="F62" s="18">
        <v>1</v>
      </c>
      <c r="G62" s="23"/>
      <c r="H62" s="20"/>
      <c r="I62" s="21">
        <v>53</v>
      </c>
      <c r="J62" s="21">
        <v>4</v>
      </c>
    </row>
    <row r="63" ht="42" customHeight="1">
      <c r="A63" s="22"/>
      <c r="B63" s="15" t="s">
        <v>74</v>
      </c>
      <c r="C63" s="15"/>
      <c r="D63" s="16"/>
      <c r="E63" s="17" t="s">
        <v>13</v>
      </c>
      <c r="F63" s="18">
        <v>1</v>
      </c>
      <c r="G63" s="19">
        <f>+G64</f>
        <v>0</v>
      </c>
      <c r="H63" s="20"/>
      <c r="I63" s="21">
        <v>54</v>
      </c>
      <c r="J63" s="21">
        <v>2</v>
      </c>
    </row>
    <row r="64" ht="42" customHeight="1">
      <c r="A64" s="22"/>
      <c r="B64" s="24"/>
      <c r="C64" s="15" t="s">
        <v>74</v>
      </c>
      <c r="D64" s="16"/>
      <c r="E64" s="17" t="s">
        <v>13</v>
      </c>
      <c r="F64" s="18">
        <v>1</v>
      </c>
      <c r="G64" s="19">
        <f>+G65+G66</f>
        <v>0</v>
      </c>
      <c r="H64" s="20"/>
      <c r="I64" s="21">
        <v>55</v>
      </c>
      <c r="J64" s="21">
        <v>3</v>
      </c>
    </row>
    <row r="65" ht="42" customHeight="1">
      <c r="A65" s="22"/>
      <c r="B65" s="24"/>
      <c r="C65" s="24"/>
      <c r="D65" s="25" t="s">
        <v>75</v>
      </c>
      <c r="E65" s="17" t="s">
        <v>76</v>
      </c>
      <c r="F65" s="18">
        <v>2.25</v>
      </c>
      <c r="G65" s="23"/>
      <c r="H65" s="20"/>
      <c r="I65" s="21">
        <v>56</v>
      </c>
      <c r="J65" s="21">
        <v>4</v>
      </c>
    </row>
    <row r="66" ht="42" customHeight="1">
      <c r="A66" s="22"/>
      <c r="B66" s="24"/>
      <c r="C66" s="24"/>
      <c r="D66" s="25" t="s">
        <v>77</v>
      </c>
      <c r="E66" s="17" t="s">
        <v>76</v>
      </c>
      <c r="F66" s="18">
        <v>2.25</v>
      </c>
      <c r="G66" s="23"/>
      <c r="H66" s="20"/>
      <c r="I66" s="21">
        <v>57</v>
      </c>
      <c r="J66" s="21">
        <v>4</v>
      </c>
    </row>
    <row r="67" ht="42" customHeight="1">
      <c r="A67" s="22"/>
      <c r="B67" s="15" t="s">
        <v>78</v>
      </c>
      <c r="C67" s="15"/>
      <c r="D67" s="16"/>
      <c r="E67" s="17" t="s">
        <v>13</v>
      </c>
      <c r="F67" s="18">
        <v>1</v>
      </c>
      <c r="G67" s="19">
        <f>+G68+G77+G83</f>
        <v>0</v>
      </c>
      <c r="H67" s="20"/>
      <c r="I67" s="21">
        <v>58</v>
      </c>
      <c r="J67" s="21">
        <v>2</v>
      </c>
    </row>
    <row r="68" ht="42" customHeight="1">
      <c r="A68" s="22"/>
      <c r="B68" s="24"/>
      <c r="C68" s="15" t="s">
        <v>79</v>
      </c>
      <c r="D68" s="16"/>
      <c r="E68" s="17" t="s">
        <v>13</v>
      </c>
      <c r="F68" s="18">
        <v>1</v>
      </c>
      <c r="G68" s="19">
        <f>+G69+G70+G71+G72+G73+G74+G75+G76</f>
        <v>0</v>
      </c>
      <c r="H68" s="20"/>
      <c r="I68" s="21">
        <v>59</v>
      </c>
      <c r="J68" s="21">
        <v>3</v>
      </c>
    </row>
    <row r="69" ht="42" customHeight="1">
      <c r="A69" s="22"/>
      <c r="B69" s="24"/>
      <c r="C69" s="24"/>
      <c r="D69" s="25" t="s">
        <v>80</v>
      </c>
      <c r="E69" s="17" t="s">
        <v>32</v>
      </c>
      <c r="F69" s="18">
        <v>28</v>
      </c>
      <c r="G69" s="23"/>
      <c r="H69" s="20"/>
      <c r="I69" s="21">
        <v>60</v>
      </c>
      <c r="J69" s="21">
        <v>4</v>
      </c>
    </row>
    <row r="70" ht="42" customHeight="1">
      <c r="A70" s="22"/>
      <c r="B70" s="24"/>
      <c r="C70" s="24"/>
      <c r="D70" s="25" t="s">
        <v>81</v>
      </c>
      <c r="E70" s="17" t="s">
        <v>25</v>
      </c>
      <c r="F70" s="18">
        <v>9</v>
      </c>
      <c r="G70" s="23"/>
      <c r="H70" s="20"/>
      <c r="I70" s="21">
        <v>61</v>
      </c>
      <c r="J70" s="21">
        <v>4</v>
      </c>
    </row>
    <row r="71" ht="42" customHeight="1">
      <c r="A71" s="22"/>
      <c r="B71" s="24"/>
      <c r="C71" s="24"/>
      <c r="D71" s="25" t="s">
        <v>82</v>
      </c>
      <c r="E71" s="17" t="s">
        <v>32</v>
      </c>
      <c r="F71" s="18">
        <v>2.3999999999999999</v>
      </c>
      <c r="G71" s="23"/>
      <c r="H71" s="20"/>
      <c r="I71" s="21">
        <v>62</v>
      </c>
      <c r="J71" s="21">
        <v>4</v>
      </c>
    </row>
    <row r="72" ht="42" customHeight="1">
      <c r="A72" s="22"/>
      <c r="B72" s="24"/>
      <c r="C72" s="24"/>
      <c r="D72" s="25" t="s">
        <v>83</v>
      </c>
      <c r="E72" s="17" t="s">
        <v>32</v>
      </c>
      <c r="F72" s="18">
        <v>2.2999999999999998</v>
      </c>
      <c r="G72" s="23"/>
      <c r="H72" s="20"/>
      <c r="I72" s="21">
        <v>63</v>
      </c>
      <c r="J72" s="21">
        <v>4</v>
      </c>
    </row>
    <row r="73" ht="42" customHeight="1">
      <c r="A73" s="22"/>
      <c r="B73" s="24"/>
      <c r="C73" s="24"/>
      <c r="D73" s="25" t="s">
        <v>84</v>
      </c>
      <c r="E73" s="17" t="s">
        <v>32</v>
      </c>
      <c r="F73" s="18">
        <v>23</v>
      </c>
      <c r="G73" s="23"/>
      <c r="H73" s="20"/>
      <c r="I73" s="21">
        <v>64</v>
      </c>
      <c r="J73" s="21">
        <v>4</v>
      </c>
    </row>
    <row r="74" ht="42" customHeight="1">
      <c r="A74" s="22"/>
      <c r="B74" s="24"/>
      <c r="C74" s="24"/>
      <c r="D74" s="25" t="s">
        <v>85</v>
      </c>
      <c r="E74" s="17" t="s">
        <v>27</v>
      </c>
      <c r="F74" s="18">
        <v>23.300000000000001</v>
      </c>
      <c r="G74" s="23"/>
      <c r="H74" s="20"/>
      <c r="I74" s="21">
        <v>65</v>
      </c>
      <c r="J74" s="21">
        <v>4</v>
      </c>
    </row>
    <row r="75" ht="42" customHeight="1">
      <c r="A75" s="22"/>
      <c r="B75" s="24"/>
      <c r="C75" s="24"/>
      <c r="D75" s="25" t="s">
        <v>86</v>
      </c>
      <c r="E75" s="17" t="s">
        <v>32</v>
      </c>
      <c r="F75" s="18">
        <v>2.3999999999999999</v>
      </c>
      <c r="G75" s="23"/>
      <c r="H75" s="20"/>
      <c r="I75" s="21">
        <v>66</v>
      </c>
      <c r="J75" s="21">
        <v>4</v>
      </c>
    </row>
    <row r="76" ht="42" customHeight="1">
      <c r="A76" s="22"/>
      <c r="B76" s="24"/>
      <c r="C76" s="24"/>
      <c r="D76" s="25" t="s">
        <v>87</v>
      </c>
      <c r="E76" s="17" t="s">
        <v>32</v>
      </c>
      <c r="F76" s="18">
        <v>2</v>
      </c>
      <c r="G76" s="23"/>
      <c r="H76" s="20"/>
      <c r="I76" s="21">
        <v>67</v>
      </c>
      <c r="J76" s="21">
        <v>4</v>
      </c>
    </row>
    <row r="77" ht="42" customHeight="1">
      <c r="A77" s="22"/>
      <c r="B77" s="24"/>
      <c r="C77" s="15" t="s">
        <v>88</v>
      </c>
      <c r="D77" s="16"/>
      <c r="E77" s="17" t="s">
        <v>13</v>
      </c>
      <c r="F77" s="18">
        <v>1</v>
      </c>
      <c r="G77" s="19">
        <f>+G78+G79+G80+G81+G82</f>
        <v>0</v>
      </c>
      <c r="H77" s="20"/>
      <c r="I77" s="21">
        <v>68</v>
      </c>
      <c r="J77" s="21">
        <v>3</v>
      </c>
    </row>
    <row r="78" ht="42" customHeight="1">
      <c r="A78" s="22"/>
      <c r="B78" s="24"/>
      <c r="C78" s="24"/>
      <c r="D78" s="25" t="s">
        <v>89</v>
      </c>
      <c r="E78" s="17" t="s">
        <v>27</v>
      </c>
      <c r="F78" s="18">
        <v>23.300000000000001</v>
      </c>
      <c r="G78" s="23"/>
      <c r="H78" s="20"/>
      <c r="I78" s="21">
        <v>69</v>
      </c>
      <c r="J78" s="21">
        <v>4</v>
      </c>
    </row>
    <row r="79" ht="42" customHeight="1">
      <c r="A79" s="22"/>
      <c r="B79" s="24"/>
      <c r="C79" s="24"/>
      <c r="D79" s="25" t="s">
        <v>90</v>
      </c>
      <c r="E79" s="17" t="s">
        <v>56</v>
      </c>
      <c r="F79" s="18">
        <v>1</v>
      </c>
      <c r="G79" s="23"/>
      <c r="H79" s="20"/>
      <c r="I79" s="21">
        <v>70</v>
      </c>
      <c r="J79" s="21">
        <v>4</v>
      </c>
    </row>
    <row r="80" ht="42" customHeight="1">
      <c r="A80" s="22"/>
      <c r="B80" s="24"/>
      <c r="C80" s="24"/>
      <c r="D80" s="25" t="s">
        <v>91</v>
      </c>
      <c r="E80" s="17" t="s">
        <v>56</v>
      </c>
      <c r="F80" s="18">
        <v>2</v>
      </c>
      <c r="G80" s="23"/>
      <c r="H80" s="20"/>
      <c r="I80" s="21">
        <v>71</v>
      </c>
      <c r="J80" s="21">
        <v>4</v>
      </c>
    </row>
    <row r="81" ht="42" customHeight="1">
      <c r="A81" s="22"/>
      <c r="B81" s="24"/>
      <c r="C81" s="24"/>
      <c r="D81" s="25" t="s">
        <v>92</v>
      </c>
      <c r="E81" s="17" t="s">
        <v>56</v>
      </c>
      <c r="F81" s="18">
        <v>1</v>
      </c>
      <c r="G81" s="23"/>
      <c r="H81" s="20"/>
      <c r="I81" s="21">
        <v>72</v>
      </c>
      <c r="J81" s="21">
        <v>4</v>
      </c>
    </row>
    <row r="82" ht="42" customHeight="1">
      <c r="A82" s="22"/>
      <c r="B82" s="24"/>
      <c r="C82" s="24"/>
      <c r="D82" s="25" t="s">
        <v>93</v>
      </c>
      <c r="E82" s="17" t="s">
        <v>56</v>
      </c>
      <c r="F82" s="18">
        <v>1</v>
      </c>
      <c r="G82" s="23"/>
      <c r="H82" s="20"/>
      <c r="I82" s="21">
        <v>73</v>
      </c>
      <c r="J82" s="21">
        <v>4</v>
      </c>
    </row>
    <row r="83" ht="42" customHeight="1">
      <c r="A83" s="22"/>
      <c r="B83" s="24"/>
      <c r="C83" s="15" t="s">
        <v>94</v>
      </c>
      <c r="D83" s="16"/>
      <c r="E83" s="17" t="s">
        <v>13</v>
      </c>
      <c r="F83" s="18">
        <v>1</v>
      </c>
      <c r="G83" s="19">
        <f>+G84+G85+G86+G87+G88+G89+G90+G91+G92+G93</f>
        <v>0</v>
      </c>
      <c r="H83" s="20"/>
      <c r="I83" s="21">
        <v>74</v>
      </c>
      <c r="J83" s="21">
        <v>3</v>
      </c>
    </row>
    <row r="84" ht="42" customHeight="1">
      <c r="A84" s="22"/>
      <c r="B84" s="24"/>
      <c r="C84" s="24"/>
      <c r="D84" s="25" t="s">
        <v>95</v>
      </c>
      <c r="E84" s="17" t="s">
        <v>32</v>
      </c>
      <c r="F84" s="18">
        <v>2</v>
      </c>
      <c r="G84" s="23"/>
      <c r="H84" s="20"/>
      <c r="I84" s="21">
        <v>75</v>
      </c>
      <c r="J84" s="21">
        <v>4</v>
      </c>
    </row>
    <row r="85" ht="42" customHeight="1">
      <c r="A85" s="22"/>
      <c r="B85" s="24"/>
      <c r="C85" s="24"/>
      <c r="D85" s="25" t="s">
        <v>81</v>
      </c>
      <c r="E85" s="17" t="s">
        <v>25</v>
      </c>
      <c r="F85" s="18">
        <v>4</v>
      </c>
      <c r="G85" s="23"/>
      <c r="H85" s="20"/>
      <c r="I85" s="21">
        <v>76</v>
      </c>
      <c r="J85" s="21">
        <v>4</v>
      </c>
    </row>
    <row r="86" ht="42" customHeight="1">
      <c r="A86" s="22"/>
      <c r="B86" s="24"/>
      <c r="C86" s="24"/>
      <c r="D86" s="25" t="s">
        <v>96</v>
      </c>
      <c r="E86" s="17" t="s">
        <v>32</v>
      </c>
      <c r="F86" s="18">
        <v>1</v>
      </c>
      <c r="G86" s="23"/>
      <c r="H86" s="20"/>
      <c r="I86" s="21">
        <v>77</v>
      </c>
      <c r="J86" s="21">
        <v>4</v>
      </c>
    </row>
    <row r="87" ht="42" customHeight="1">
      <c r="A87" s="22"/>
      <c r="B87" s="24"/>
      <c r="C87" s="24"/>
      <c r="D87" s="25" t="s">
        <v>97</v>
      </c>
      <c r="E87" s="17" t="s">
        <v>27</v>
      </c>
      <c r="F87" s="18">
        <v>4</v>
      </c>
      <c r="G87" s="23"/>
      <c r="H87" s="20"/>
      <c r="I87" s="21">
        <v>78</v>
      </c>
      <c r="J87" s="21">
        <v>4</v>
      </c>
    </row>
    <row r="88" ht="42" customHeight="1">
      <c r="A88" s="22"/>
      <c r="B88" s="24"/>
      <c r="C88" s="24"/>
      <c r="D88" s="25" t="s">
        <v>98</v>
      </c>
      <c r="E88" s="17" t="s">
        <v>32</v>
      </c>
      <c r="F88" s="18">
        <v>0.40000000000000002</v>
      </c>
      <c r="G88" s="23"/>
      <c r="H88" s="20"/>
      <c r="I88" s="21">
        <v>79</v>
      </c>
      <c r="J88" s="21">
        <v>4</v>
      </c>
    </row>
    <row r="89" ht="42" customHeight="1">
      <c r="A89" s="22"/>
      <c r="B89" s="24"/>
      <c r="C89" s="24"/>
      <c r="D89" s="25" t="s">
        <v>99</v>
      </c>
      <c r="E89" s="17" t="s">
        <v>25</v>
      </c>
      <c r="F89" s="18">
        <v>0.69999999999999996</v>
      </c>
      <c r="G89" s="23"/>
      <c r="H89" s="20"/>
      <c r="I89" s="21">
        <v>80</v>
      </c>
      <c r="J89" s="21">
        <v>4</v>
      </c>
    </row>
    <row r="90" ht="42" customHeight="1">
      <c r="A90" s="22"/>
      <c r="B90" s="24"/>
      <c r="C90" s="24"/>
      <c r="D90" s="25" t="s">
        <v>100</v>
      </c>
      <c r="E90" s="17" t="s">
        <v>32</v>
      </c>
      <c r="F90" s="18">
        <v>0.20000000000000001</v>
      </c>
      <c r="G90" s="23"/>
      <c r="H90" s="20"/>
      <c r="I90" s="21">
        <v>81</v>
      </c>
      <c r="J90" s="21">
        <v>4</v>
      </c>
    </row>
    <row r="91" ht="42" customHeight="1">
      <c r="A91" s="22"/>
      <c r="B91" s="24"/>
      <c r="C91" s="24"/>
      <c r="D91" s="25" t="s">
        <v>101</v>
      </c>
      <c r="E91" s="17" t="s">
        <v>32</v>
      </c>
      <c r="F91" s="18">
        <v>0.40000000000000002</v>
      </c>
      <c r="G91" s="23"/>
      <c r="H91" s="20"/>
      <c r="I91" s="21">
        <v>82</v>
      </c>
      <c r="J91" s="21">
        <v>4</v>
      </c>
    </row>
    <row r="92" ht="42" customHeight="1">
      <c r="A92" s="22"/>
      <c r="B92" s="24"/>
      <c r="C92" s="24"/>
      <c r="D92" s="25" t="s">
        <v>102</v>
      </c>
      <c r="E92" s="17" t="s">
        <v>25</v>
      </c>
      <c r="F92" s="18">
        <v>0.20000000000000001</v>
      </c>
      <c r="G92" s="23"/>
      <c r="H92" s="20"/>
      <c r="I92" s="21">
        <v>83</v>
      </c>
      <c r="J92" s="21">
        <v>4</v>
      </c>
    </row>
    <row r="93" ht="42" customHeight="1">
      <c r="A93" s="22"/>
      <c r="B93" s="24"/>
      <c r="C93" s="24"/>
      <c r="D93" s="25" t="s">
        <v>103</v>
      </c>
      <c r="E93" s="17" t="s">
        <v>27</v>
      </c>
      <c r="F93" s="18">
        <v>2</v>
      </c>
      <c r="G93" s="23"/>
      <c r="H93" s="20"/>
      <c r="I93" s="21">
        <v>84</v>
      </c>
      <c r="J93" s="21">
        <v>4</v>
      </c>
    </row>
    <row r="94" ht="42" customHeight="1">
      <c r="A94" s="22"/>
      <c r="B94" s="15" t="s">
        <v>104</v>
      </c>
      <c r="C94" s="15"/>
      <c r="D94" s="16"/>
      <c r="E94" s="17" t="s">
        <v>13</v>
      </c>
      <c r="F94" s="18">
        <v>1</v>
      </c>
      <c r="G94" s="19">
        <f>+G95+G101+G103+G109+G113+G117+G120+G123+G128+G130</f>
        <v>0</v>
      </c>
      <c r="H94" s="20"/>
      <c r="I94" s="21">
        <v>85</v>
      </c>
      <c r="J94" s="21">
        <v>2</v>
      </c>
    </row>
    <row r="95" ht="42" customHeight="1">
      <c r="A95" s="22"/>
      <c r="B95" s="24"/>
      <c r="C95" s="15" t="s">
        <v>105</v>
      </c>
      <c r="D95" s="16"/>
      <c r="E95" s="17" t="s">
        <v>13</v>
      </c>
      <c r="F95" s="18">
        <v>1</v>
      </c>
      <c r="G95" s="19">
        <f>+G96+G97+G98+G99+G100</f>
        <v>0</v>
      </c>
      <c r="H95" s="20"/>
      <c r="I95" s="21">
        <v>86</v>
      </c>
      <c r="J95" s="21">
        <v>3</v>
      </c>
    </row>
    <row r="96" ht="42" customHeight="1">
      <c r="A96" s="22"/>
      <c r="B96" s="24"/>
      <c r="C96" s="24"/>
      <c r="D96" s="25" t="s">
        <v>106</v>
      </c>
      <c r="E96" s="17" t="s">
        <v>13</v>
      </c>
      <c r="F96" s="18">
        <v>1</v>
      </c>
      <c r="G96" s="23"/>
      <c r="H96" s="20"/>
      <c r="I96" s="21">
        <v>87</v>
      </c>
      <c r="J96" s="21">
        <v>4</v>
      </c>
    </row>
    <row r="97" ht="42" customHeight="1">
      <c r="A97" s="22"/>
      <c r="B97" s="24"/>
      <c r="C97" s="24"/>
      <c r="D97" s="25" t="s">
        <v>107</v>
      </c>
      <c r="E97" s="17" t="s">
        <v>13</v>
      </c>
      <c r="F97" s="18">
        <v>1</v>
      </c>
      <c r="G97" s="23"/>
      <c r="H97" s="20"/>
      <c r="I97" s="21">
        <v>88</v>
      </c>
      <c r="J97" s="21">
        <v>4</v>
      </c>
    </row>
    <row r="98" ht="42" customHeight="1">
      <c r="A98" s="22"/>
      <c r="B98" s="24"/>
      <c r="C98" s="24"/>
      <c r="D98" s="25" t="s">
        <v>108</v>
      </c>
      <c r="E98" s="17" t="s">
        <v>13</v>
      </c>
      <c r="F98" s="18">
        <v>1</v>
      </c>
      <c r="G98" s="23"/>
      <c r="H98" s="20"/>
      <c r="I98" s="21">
        <v>89</v>
      </c>
      <c r="J98" s="21">
        <v>4</v>
      </c>
    </row>
    <row r="99" ht="42" customHeight="1">
      <c r="A99" s="22"/>
      <c r="B99" s="24"/>
      <c r="C99" s="24"/>
      <c r="D99" s="25" t="s">
        <v>109</v>
      </c>
      <c r="E99" s="17" t="s">
        <v>13</v>
      </c>
      <c r="F99" s="18">
        <v>1</v>
      </c>
      <c r="G99" s="23"/>
      <c r="H99" s="20"/>
      <c r="I99" s="21">
        <v>90</v>
      </c>
      <c r="J99" s="21">
        <v>4</v>
      </c>
    </row>
    <row r="100" ht="42" customHeight="1">
      <c r="A100" s="22"/>
      <c r="B100" s="24"/>
      <c r="C100" s="24"/>
      <c r="D100" s="25" t="s">
        <v>110</v>
      </c>
      <c r="E100" s="17" t="s">
        <v>13</v>
      </c>
      <c r="F100" s="18">
        <v>1</v>
      </c>
      <c r="G100" s="23"/>
      <c r="H100" s="20"/>
      <c r="I100" s="21">
        <v>91</v>
      </c>
      <c r="J100" s="21">
        <v>4</v>
      </c>
    </row>
    <row r="101" ht="42" customHeight="1">
      <c r="A101" s="22"/>
      <c r="B101" s="24"/>
      <c r="C101" s="15" t="s">
        <v>111</v>
      </c>
      <c r="D101" s="16"/>
      <c r="E101" s="17" t="s">
        <v>13</v>
      </c>
      <c r="F101" s="18">
        <v>1</v>
      </c>
      <c r="G101" s="19">
        <f>+G102</f>
        <v>0</v>
      </c>
      <c r="H101" s="20"/>
      <c r="I101" s="21">
        <v>92</v>
      </c>
      <c r="J101" s="21">
        <v>3</v>
      </c>
    </row>
    <row r="102" ht="42" customHeight="1">
      <c r="A102" s="22"/>
      <c r="B102" s="24"/>
      <c r="C102" s="24"/>
      <c r="D102" s="25" t="s">
        <v>112</v>
      </c>
      <c r="E102" s="17" t="s">
        <v>13</v>
      </c>
      <c r="F102" s="18">
        <v>1</v>
      </c>
      <c r="G102" s="23"/>
      <c r="H102" s="20"/>
      <c r="I102" s="21">
        <v>93</v>
      </c>
      <c r="J102" s="21">
        <v>4</v>
      </c>
    </row>
    <row r="103" ht="42" customHeight="1">
      <c r="A103" s="22"/>
      <c r="B103" s="24"/>
      <c r="C103" s="15" t="s">
        <v>113</v>
      </c>
      <c r="D103" s="16"/>
      <c r="E103" s="17" t="s">
        <v>13</v>
      </c>
      <c r="F103" s="18">
        <v>1</v>
      </c>
      <c r="G103" s="19">
        <f>+G104+G105+G106+G107+G108</f>
        <v>0</v>
      </c>
      <c r="H103" s="20"/>
      <c r="I103" s="21">
        <v>94</v>
      </c>
      <c r="J103" s="21">
        <v>3</v>
      </c>
    </row>
    <row r="104" ht="42" customHeight="1">
      <c r="A104" s="22"/>
      <c r="B104" s="24"/>
      <c r="C104" s="24"/>
      <c r="D104" s="25" t="s">
        <v>114</v>
      </c>
      <c r="E104" s="17" t="s">
        <v>13</v>
      </c>
      <c r="F104" s="18">
        <v>1</v>
      </c>
      <c r="G104" s="23"/>
      <c r="H104" s="20"/>
      <c r="I104" s="21">
        <v>95</v>
      </c>
      <c r="J104" s="21">
        <v>4</v>
      </c>
    </row>
    <row r="105" ht="42" customHeight="1">
      <c r="A105" s="22"/>
      <c r="B105" s="24"/>
      <c r="C105" s="24"/>
      <c r="D105" s="25" t="s">
        <v>115</v>
      </c>
      <c r="E105" s="17" t="s">
        <v>13</v>
      </c>
      <c r="F105" s="18">
        <v>1</v>
      </c>
      <c r="G105" s="23"/>
      <c r="H105" s="20"/>
      <c r="I105" s="21">
        <v>96</v>
      </c>
      <c r="J105" s="21">
        <v>4</v>
      </c>
    </row>
    <row r="106" ht="42" customHeight="1">
      <c r="A106" s="22"/>
      <c r="B106" s="24"/>
      <c r="C106" s="24"/>
      <c r="D106" s="25" t="s">
        <v>116</v>
      </c>
      <c r="E106" s="17" t="s">
        <v>13</v>
      </c>
      <c r="F106" s="18">
        <v>1</v>
      </c>
      <c r="G106" s="23"/>
      <c r="H106" s="20"/>
      <c r="I106" s="21">
        <v>97</v>
      </c>
      <c r="J106" s="21">
        <v>4</v>
      </c>
    </row>
    <row r="107" ht="42" customHeight="1">
      <c r="A107" s="22"/>
      <c r="B107" s="24"/>
      <c r="C107" s="24"/>
      <c r="D107" s="25" t="s">
        <v>117</v>
      </c>
      <c r="E107" s="17" t="s">
        <v>13</v>
      </c>
      <c r="F107" s="18">
        <v>1</v>
      </c>
      <c r="G107" s="23"/>
      <c r="H107" s="20"/>
      <c r="I107" s="21">
        <v>98</v>
      </c>
      <c r="J107" s="21">
        <v>4</v>
      </c>
    </row>
    <row r="108" ht="42" customHeight="1">
      <c r="A108" s="22"/>
      <c r="B108" s="24"/>
      <c r="C108" s="24"/>
      <c r="D108" s="25" t="s">
        <v>118</v>
      </c>
      <c r="E108" s="17" t="s">
        <v>13</v>
      </c>
      <c r="F108" s="18">
        <v>1</v>
      </c>
      <c r="G108" s="23"/>
      <c r="H108" s="20"/>
      <c r="I108" s="21">
        <v>99</v>
      </c>
      <c r="J108" s="21">
        <v>4</v>
      </c>
    </row>
    <row r="109" ht="42" customHeight="1">
      <c r="A109" s="22"/>
      <c r="B109" s="24"/>
      <c r="C109" s="15" t="s">
        <v>119</v>
      </c>
      <c r="D109" s="16"/>
      <c r="E109" s="17" t="s">
        <v>13</v>
      </c>
      <c r="F109" s="18">
        <v>1</v>
      </c>
      <c r="G109" s="19">
        <f>+G110+G111+G112</f>
        <v>0</v>
      </c>
      <c r="H109" s="20"/>
      <c r="I109" s="21">
        <v>100</v>
      </c>
      <c r="J109" s="21">
        <v>3</v>
      </c>
    </row>
    <row r="110" ht="42" customHeight="1">
      <c r="A110" s="22"/>
      <c r="B110" s="24"/>
      <c r="C110" s="24"/>
      <c r="D110" s="25" t="s">
        <v>112</v>
      </c>
      <c r="E110" s="17" t="s">
        <v>13</v>
      </c>
      <c r="F110" s="18">
        <v>1</v>
      </c>
      <c r="G110" s="23"/>
      <c r="H110" s="20"/>
      <c r="I110" s="21">
        <v>101</v>
      </c>
      <c r="J110" s="21">
        <v>4</v>
      </c>
    </row>
    <row r="111" ht="42" customHeight="1">
      <c r="A111" s="22"/>
      <c r="B111" s="24"/>
      <c r="C111" s="24"/>
      <c r="D111" s="25" t="s">
        <v>120</v>
      </c>
      <c r="E111" s="17" t="s">
        <v>13</v>
      </c>
      <c r="F111" s="18">
        <v>1</v>
      </c>
      <c r="G111" s="23"/>
      <c r="H111" s="20"/>
      <c r="I111" s="21">
        <v>102</v>
      </c>
      <c r="J111" s="21">
        <v>4</v>
      </c>
    </row>
    <row r="112" ht="42" customHeight="1">
      <c r="A112" s="22"/>
      <c r="B112" s="24"/>
      <c r="C112" s="24"/>
      <c r="D112" s="25" t="s">
        <v>118</v>
      </c>
      <c r="E112" s="17" t="s">
        <v>13</v>
      </c>
      <c r="F112" s="18">
        <v>1</v>
      </c>
      <c r="G112" s="23"/>
      <c r="H112" s="20"/>
      <c r="I112" s="21">
        <v>103</v>
      </c>
      <c r="J112" s="21">
        <v>4</v>
      </c>
    </row>
    <row r="113" ht="42" customHeight="1">
      <c r="A113" s="22"/>
      <c r="B113" s="24"/>
      <c r="C113" s="15" t="s">
        <v>121</v>
      </c>
      <c r="D113" s="16"/>
      <c r="E113" s="17" t="s">
        <v>13</v>
      </c>
      <c r="F113" s="18">
        <v>1</v>
      </c>
      <c r="G113" s="19">
        <f>+G114+G115+G116</f>
        <v>0</v>
      </c>
      <c r="H113" s="20"/>
      <c r="I113" s="21">
        <v>104</v>
      </c>
      <c r="J113" s="21">
        <v>3</v>
      </c>
    </row>
    <row r="114" ht="42" customHeight="1">
      <c r="A114" s="22"/>
      <c r="B114" s="24"/>
      <c r="C114" s="24"/>
      <c r="D114" s="25" t="s">
        <v>112</v>
      </c>
      <c r="E114" s="17" t="s">
        <v>13</v>
      </c>
      <c r="F114" s="18">
        <v>1</v>
      </c>
      <c r="G114" s="23"/>
      <c r="H114" s="20"/>
      <c r="I114" s="21">
        <v>105</v>
      </c>
      <c r="J114" s="21">
        <v>4</v>
      </c>
    </row>
    <row r="115" ht="42" customHeight="1">
      <c r="A115" s="22"/>
      <c r="B115" s="24"/>
      <c r="C115" s="24"/>
      <c r="D115" s="25" t="s">
        <v>120</v>
      </c>
      <c r="E115" s="17" t="s">
        <v>13</v>
      </c>
      <c r="F115" s="18">
        <v>1</v>
      </c>
      <c r="G115" s="23"/>
      <c r="H115" s="20"/>
      <c r="I115" s="21">
        <v>106</v>
      </c>
      <c r="J115" s="21">
        <v>4</v>
      </c>
    </row>
    <row r="116" ht="42" customHeight="1">
      <c r="A116" s="22"/>
      <c r="B116" s="24"/>
      <c r="C116" s="24"/>
      <c r="D116" s="25" t="s">
        <v>118</v>
      </c>
      <c r="E116" s="17" t="s">
        <v>13</v>
      </c>
      <c r="F116" s="18">
        <v>1</v>
      </c>
      <c r="G116" s="23"/>
      <c r="H116" s="20"/>
      <c r="I116" s="21">
        <v>107</v>
      </c>
      <c r="J116" s="21">
        <v>4</v>
      </c>
    </row>
    <row r="117" ht="42" customHeight="1">
      <c r="A117" s="22"/>
      <c r="B117" s="24"/>
      <c r="C117" s="15" t="s">
        <v>122</v>
      </c>
      <c r="D117" s="16"/>
      <c r="E117" s="17" t="s">
        <v>13</v>
      </c>
      <c r="F117" s="18">
        <v>1</v>
      </c>
      <c r="G117" s="19">
        <f>+G118+G119</f>
        <v>0</v>
      </c>
      <c r="H117" s="20"/>
      <c r="I117" s="21">
        <v>108</v>
      </c>
      <c r="J117" s="21">
        <v>3</v>
      </c>
    </row>
    <row r="118" ht="42" customHeight="1">
      <c r="A118" s="22"/>
      <c r="B118" s="24"/>
      <c r="C118" s="24"/>
      <c r="D118" s="25" t="s">
        <v>123</v>
      </c>
      <c r="E118" s="17" t="s">
        <v>13</v>
      </c>
      <c r="F118" s="18">
        <v>1</v>
      </c>
      <c r="G118" s="23"/>
      <c r="H118" s="20"/>
      <c r="I118" s="21">
        <v>109</v>
      </c>
      <c r="J118" s="21">
        <v>4</v>
      </c>
    </row>
    <row r="119" ht="42" customHeight="1">
      <c r="A119" s="22"/>
      <c r="B119" s="24"/>
      <c r="C119" s="24"/>
      <c r="D119" s="25" t="s">
        <v>118</v>
      </c>
      <c r="E119" s="17" t="s">
        <v>13</v>
      </c>
      <c r="F119" s="18">
        <v>1</v>
      </c>
      <c r="G119" s="23"/>
      <c r="H119" s="20"/>
      <c r="I119" s="21">
        <v>110</v>
      </c>
      <c r="J119" s="21">
        <v>4</v>
      </c>
    </row>
    <row r="120" ht="42" customHeight="1">
      <c r="A120" s="22"/>
      <c r="B120" s="24"/>
      <c r="C120" s="15" t="s">
        <v>124</v>
      </c>
      <c r="D120" s="16"/>
      <c r="E120" s="17" t="s">
        <v>13</v>
      </c>
      <c r="F120" s="18">
        <v>1</v>
      </c>
      <c r="G120" s="19">
        <f>+G121+G122</f>
        <v>0</v>
      </c>
      <c r="H120" s="20"/>
      <c r="I120" s="21">
        <v>111</v>
      </c>
      <c r="J120" s="21">
        <v>3</v>
      </c>
    </row>
    <row r="121" ht="42" customHeight="1">
      <c r="A121" s="22"/>
      <c r="B121" s="24"/>
      <c r="C121" s="24"/>
      <c r="D121" s="25" t="s">
        <v>125</v>
      </c>
      <c r="E121" s="17" t="s">
        <v>13</v>
      </c>
      <c r="F121" s="18">
        <v>1</v>
      </c>
      <c r="G121" s="23"/>
      <c r="H121" s="20"/>
      <c r="I121" s="21">
        <v>112</v>
      </c>
      <c r="J121" s="21">
        <v>4</v>
      </c>
    </row>
    <row r="122" ht="42" customHeight="1">
      <c r="A122" s="22"/>
      <c r="B122" s="24"/>
      <c r="C122" s="24"/>
      <c r="D122" s="25" t="s">
        <v>126</v>
      </c>
      <c r="E122" s="17" t="s">
        <v>13</v>
      </c>
      <c r="F122" s="18">
        <v>1</v>
      </c>
      <c r="G122" s="23"/>
      <c r="H122" s="20"/>
      <c r="I122" s="21">
        <v>113</v>
      </c>
      <c r="J122" s="21">
        <v>4</v>
      </c>
    </row>
    <row r="123" ht="42" customHeight="1">
      <c r="A123" s="22"/>
      <c r="B123" s="24"/>
      <c r="C123" s="15" t="s">
        <v>127</v>
      </c>
      <c r="D123" s="16"/>
      <c r="E123" s="17" t="s">
        <v>13</v>
      </c>
      <c r="F123" s="18">
        <v>1</v>
      </c>
      <c r="G123" s="19">
        <f>+G124+G125+G126+G127</f>
        <v>0</v>
      </c>
      <c r="H123" s="20"/>
      <c r="I123" s="21">
        <v>114</v>
      </c>
      <c r="J123" s="21">
        <v>3</v>
      </c>
    </row>
    <row r="124" ht="42" customHeight="1">
      <c r="A124" s="22"/>
      <c r="B124" s="24"/>
      <c r="C124" s="24"/>
      <c r="D124" s="25" t="s">
        <v>128</v>
      </c>
      <c r="E124" s="17" t="s">
        <v>13</v>
      </c>
      <c r="F124" s="18">
        <v>1</v>
      </c>
      <c r="G124" s="23"/>
      <c r="H124" s="20"/>
      <c r="I124" s="21">
        <v>115</v>
      </c>
      <c r="J124" s="21">
        <v>4</v>
      </c>
    </row>
    <row r="125" ht="42" customHeight="1">
      <c r="A125" s="22"/>
      <c r="B125" s="24"/>
      <c r="C125" s="24"/>
      <c r="D125" s="25" t="s">
        <v>129</v>
      </c>
      <c r="E125" s="17" t="s">
        <v>13</v>
      </c>
      <c r="F125" s="18">
        <v>1</v>
      </c>
      <c r="G125" s="23"/>
      <c r="H125" s="20"/>
      <c r="I125" s="21">
        <v>116</v>
      </c>
      <c r="J125" s="21">
        <v>4</v>
      </c>
    </row>
    <row r="126" ht="42" customHeight="1">
      <c r="A126" s="22"/>
      <c r="B126" s="24"/>
      <c r="C126" s="24"/>
      <c r="D126" s="25" t="s">
        <v>127</v>
      </c>
      <c r="E126" s="17" t="s">
        <v>13</v>
      </c>
      <c r="F126" s="18">
        <v>1</v>
      </c>
      <c r="G126" s="23"/>
      <c r="H126" s="20"/>
      <c r="I126" s="21">
        <v>117</v>
      </c>
      <c r="J126" s="21">
        <v>4</v>
      </c>
    </row>
    <row r="127" ht="42" customHeight="1">
      <c r="A127" s="22"/>
      <c r="B127" s="24"/>
      <c r="C127" s="24"/>
      <c r="D127" s="25" t="s">
        <v>118</v>
      </c>
      <c r="E127" s="17" t="s">
        <v>13</v>
      </c>
      <c r="F127" s="18">
        <v>1</v>
      </c>
      <c r="G127" s="23"/>
      <c r="H127" s="20"/>
      <c r="I127" s="21">
        <v>118</v>
      </c>
      <c r="J127" s="21">
        <v>4</v>
      </c>
    </row>
    <row r="128" ht="42" customHeight="1">
      <c r="A128" s="22"/>
      <c r="B128" s="24"/>
      <c r="C128" s="15" t="s">
        <v>130</v>
      </c>
      <c r="D128" s="16"/>
      <c r="E128" s="17" t="s">
        <v>13</v>
      </c>
      <c r="F128" s="18">
        <v>1</v>
      </c>
      <c r="G128" s="19">
        <f>+G129</f>
        <v>0</v>
      </c>
      <c r="H128" s="20"/>
      <c r="I128" s="21">
        <v>119</v>
      </c>
      <c r="J128" s="21">
        <v>3</v>
      </c>
    </row>
    <row r="129" ht="42" customHeight="1">
      <c r="A129" s="22"/>
      <c r="B129" s="24"/>
      <c r="C129" s="24"/>
      <c r="D129" s="25" t="s">
        <v>130</v>
      </c>
      <c r="E129" s="17" t="s">
        <v>13</v>
      </c>
      <c r="F129" s="18">
        <v>1</v>
      </c>
      <c r="G129" s="23"/>
      <c r="H129" s="20"/>
      <c r="I129" s="21">
        <v>120</v>
      </c>
      <c r="J129" s="21">
        <v>4</v>
      </c>
    </row>
    <row r="130" ht="42" customHeight="1">
      <c r="A130" s="22"/>
      <c r="B130" s="24"/>
      <c r="C130" s="15" t="s">
        <v>131</v>
      </c>
      <c r="D130" s="16"/>
      <c r="E130" s="17" t="s">
        <v>13</v>
      </c>
      <c r="F130" s="18">
        <v>1</v>
      </c>
      <c r="G130" s="19">
        <f>+G131+G132+G133+G134+G135+G136+G137+G138+G139+G140+G141+G142+G143+G144+G145+G146+G147+G148</f>
        <v>0</v>
      </c>
      <c r="H130" s="20"/>
      <c r="I130" s="21">
        <v>121</v>
      </c>
      <c r="J130" s="21">
        <v>3</v>
      </c>
    </row>
    <row r="131" ht="42" customHeight="1">
      <c r="A131" s="22"/>
      <c r="B131" s="24"/>
      <c r="C131" s="24"/>
      <c r="D131" s="25" t="s">
        <v>132</v>
      </c>
      <c r="E131" s="17" t="s">
        <v>13</v>
      </c>
      <c r="F131" s="18">
        <v>1</v>
      </c>
      <c r="G131" s="23"/>
      <c r="H131" s="20"/>
      <c r="I131" s="21">
        <v>122</v>
      </c>
      <c r="J131" s="21">
        <v>4</v>
      </c>
    </row>
    <row r="132" ht="42" customHeight="1">
      <c r="A132" s="22"/>
      <c r="B132" s="24"/>
      <c r="C132" s="24"/>
      <c r="D132" s="25" t="s">
        <v>133</v>
      </c>
      <c r="E132" s="17" t="s">
        <v>13</v>
      </c>
      <c r="F132" s="18">
        <v>1</v>
      </c>
      <c r="G132" s="23"/>
      <c r="H132" s="20"/>
      <c r="I132" s="21">
        <v>123</v>
      </c>
      <c r="J132" s="21">
        <v>4</v>
      </c>
    </row>
    <row r="133" ht="42" customHeight="1">
      <c r="A133" s="22"/>
      <c r="B133" s="24"/>
      <c r="C133" s="24"/>
      <c r="D133" s="25" t="s">
        <v>134</v>
      </c>
      <c r="E133" s="17" t="s">
        <v>13</v>
      </c>
      <c r="F133" s="18">
        <v>1</v>
      </c>
      <c r="G133" s="23"/>
      <c r="H133" s="20"/>
      <c r="I133" s="21">
        <v>124</v>
      </c>
      <c r="J133" s="21">
        <v>4</v>
      </c>
    </row>
    <row r="134" ht="42" customHeight="1">
      <c r="A134" s="22"/>
      <c r="B134" s="24"/>
      <c r="C134" s="24"/>
      <c r="D134" s="25" t="s">
        <v>135</v>
      </c>
      <c r="E134" s="17" t="s">
        <v>13</v>
      </c>
      <c r="F134" s="18">
        <v>1</v>
      </c>
      <c r="G134" s="23"/>
      <c r="H134" s="20"/>
      <c r="I134" s="21">
        <v>125</v>
      </c>
      <c r="J134" s="21">
        <v>4</v>
      </c>
    </row>
    <row r="135" ht="42" customHeight="1">
      <c r="A135" s="22"/>
      <c r="B135" s="24"/>
      <c r="C135" s="24"/>
      <c r="D135" s="25" t="s">
        <v>136</v>
      </c>
      <c r="E135" s="17" t="s">
        <v>13</v>
      </c>
      <c r="F135" s="18">
        <v>1</v>
      </c>
      <c r="G135" s="23"/>
      <c r="H135" s="20"/>
      <c r="I135" s="21">
        <v>126</v>
      </c>
      <c r="J135" s="21">
        <v>4</v>
      </c>
    </row>
    <row r="136" ht="42" customHeight="1">
      <c r="A136" s="22"/>
      <c r="B136" s="24"/>
      <c r="C136" s="24"/>
      <c r="D136" s="25" t="s">
        <v>137</v>
      </c>
      <c r="E136" s="17" t="s">
        <v>13</v>
      </c>
      <c r="F136" s="18">
        <v>1</v>
      </c>
      <c r="G136" s="23"/>
      <c r="H136" s="20"/>
      <c r="I136" s="21">
        <v>127</v>
      </c>
      <c r="J136" s="21">
        <v>4</v>
      </c>
    </row>
    <row r="137" ht="42" customHeight="1">
      <c r="A137" s="22"/>
      <c r="B137" s="24"/>
      <c r="C137" s="24"/>
      <c r="D137" s="25" t="s">
        <v>138</v>
      </c>
      <c r="E137" s="17" t="s">
        <v>13</v>
      </c>
      <c r="F137" s="18">
        <v>1</v>
      </c>
      <c r="G137" s="23"/>
      <c r="H137" s="20"/>
      <c r="I137" s="21">
        <v>128</v>
      </c>
      <c r="J137" s="21">
        <v>4</v>
      </c>
    </row>
    <row r="138" ht="42" customHeight="1">
      <c r="A138" s="22"/>
      <c r="B138" s="24"/>
      <c r="C138" s="24"/>
      <c r="D138" s="25" t="s">
        <v>139</v>
      </c>
      <c r="E138" s="17" t="s">
        <v>13</v>
      </c>
      <c r="F138" s="18">
        <v>1</v>
      </c>
      <c r="G138" s="23"/>
      <c r="H138" s="20"/>
      <c r="I138" s="21">
        <v>129</v>
      </c>
      <c r="J138" s="21">
        <v>4</v>
      </c>
    </row>
    <row r="139" ht="42" customHeight="1">
      <c r="A139" s="22"/>
      <c r="B139" s="24"/>
      <c r="C139" s="24"/>
      <c r="D139" s="25" t="s">
        <v>140</v>
      </c>
      <c r="E139" s="17" t="s">
        <v>13</v>
      </c>
      <c r="F139" s="18">
        <v>1</v>
      </c>
      <c r="G139" s="23"/>
      <c r="H139" s="20"/>
      <c r="I139" s="21">
        <v>130</v>
      </c>
      <c r="J139" s="21">
        <v>4</v>
      </c>
    </row>
    <row r="140" ht="42" customHeight="1">
      <c r="A140" s="22"/>
      <c r="B140" s="24"/>
      <c r="C140" s="24"/>
      <c r="D140" s="25" t="s">
        <v>141</v>
      </c>
      <c r="E140" s="17" t="s">
        <v>13</v>
      </c>
      <c r="F140" s="18">
        <v>1</v>
      </c>
      <c r="G140" s="23"/>
      <c r="H140" s="20"/>
      <c r="I140" s="21">
        <v>131</v>
      </c>
      <c r="J140" s="21">
        <v>4</v>
      </c>
    </row>
    <row r="141" ht="42" customHeight="1">
      <c r="A141" s="22"/>
      <c r="B141" s="24"/>
      <c r="C141" s="24"/>
      <c r="D141" s="25" t="s">
        <v>142</v>
      </c>
      <c r="E141" s="17" t="s">
        <v>13</v>
      </c>
      <c r="F141" s="18">
        <v>1</v>
      </c>
      <c r="G141" s="23"/>
      <c r="H141" s="20"/>
      <c r="I141" s="21">
        <v>132</v>
      </c>
      <c r="J141" s="21">
        <v>4</v>
      </c>
    </row>
    <row r="142" ht="42" customHeight="1">
      <c r="A142" s="22"/>
      <c r="B142" s="24"/>
      <c r="C142" s="24"/>
      <c r="D142" s="25" t="s">
        <v>143</v>
      </c>
      <c r="E142" s="17" t="s">
        <v>13</v>
      </c>
      <c r="F142" s="18">
        <v>1</v>
      </c>
      <c r="G142" s="23"/>
      <c r="H142" s="20"/>
      <c r="I142" s="21">
        <v>133</v>
      </c>
      <c r="J142" s="21">
        <v>4</v>
      </c>
    </row>
    <row r="143" ht="42" customHeight="1">
      <c r="A143" s="22"/>
      <c r="B143" s="24"/>
      <c r="C143" s="24"/>
      <c r="D143" s="25" t="s">
        <v>144</v>
      </c>
      <c r="E143" s="17" t="s">
        <v>13</v>
      </c>
      <c r="F143" s="18">
        <v>1</v>
      </c>
      <c r="G143" s="23"/>
      <c r="H143" s="20"/>
      <c r="I143" s="21">
        <v>134</v>
      </c>
      <c r="J143" s="21">
        <v>4</v>
      </c>
    </row>
    <row r="144" ht="42" customHeight="1">
      <c r="A144" s="22"/>
      <c r="B144" s="24"/>
      <c r="C144" s="24"/>
      <c r="D144" s="25" t="s">
        <v>145</v>
      </c>
      <c r="E144" s="17" t="s">
        <v>13</v>
      </c>
      <c r="F144" s="18">
        <v>1</v>
      </c>
      <c r="G144" s="23"/>
      <c r="H144" s="20"/>
      <c r="I144" s="21">
        <v>135</v>
      </c>
      <c r="J144" s="21">
        <v>4</v>
      </c>
    </row>
    <row r="145" ht="42" customHeight="1">
      <c r="A145" s="22"/>
      <c r="B145" s="24"/>
      <c r="C145" s="24"/>
      <c r="D145" s="25" t="s">
        <v>146</v>
      </c>
      <c r="E145" s="17" t="s">
        <v>13</v>
      </c>
      <c r="F145" s="18">
        <v>1</v>
      </c>
      <c r="G145" s="23"/>
      <c r="H145" s="20"/>
      <c r="I145" s="21">
        <v>136</v>
      </c>
      <c r="J145" s="21">
        <v>4</v>
      </c>
    </row>
    <row r="146" ht="42" customHeight="1">
      <c r="A146" s="22"/>
      <c r="B146" s="24"/>
      <c r="C146" s="24"/>
      <c r="D146" s="25" t="s">
        <v>147</v>
      </c>
      <c r="E146" s="17" t="s">
        <v>13</v>
      </c>
      <c r="F146" s="18">
        <v>1</v>
      </c>
      <c r="G146" s="23"/>
      <c r="H146" s="20"/>
      <c r="I146" s="21">
        <v>137</v>
      </c>
      <c r="J146" s="21">
        <v>4</v>
      </c>
    </row>
    <row r="147" ht="42" customHeight="1">
      <c r="A147" s="22"/>
      <c r="B147" s="24"/>
      <c r="C147" s="24"/>
      <c r="D147" s="25" t="s">
        <v>148</v>
      </c>
      <c r="E147" s="17" t="s">
        <v>13</v>
      </c>
      <c r="F147" s="18">
        <v>1</v>
      </c>
      <c r="G147" s="23"/>
      <c r="H147" s="20"/>
      <c r="I147" s="21">
        <v>138</v>
      </c>
      <c r="J147" s="21">
        <v>4</v>
      </c>
    </row>
    <row r="148" ht="42" customHeight="1">
      <c r="A148" s="22"/>
      <c r="B148" s="24"/>
      <c r="C148" s="24"/>
      <c r="D148" s="25" t="s">
        <v>149</v>
      </c>
      <c r="E148" s="17" t="s">
        <v>13</v>
      </c>
      <c r="F148" s="18">
        <v>1</v>
      </c>
      <c r="G148" s="23"/>
      <c r="H148" s="20"/>
      <c r="I148" s="21">
        <v>139</v>
      </c>
      <c r="J148" s="21">
        <v>4</v>
      </c>
    </row>
    <row r="149" ht="42" customHeight="1">
      <c r="A149" s="14" t="s">
        <v>150</v>
      </c>
      <c r="B149" s="15"/>
      <c r="C149" s="15"/>
      <c r="D149" s="16"/>
      <c r="E149" s="17" t="s">
        <v>13</v>
      </c>
      <c r="F149" s="18">
        <v>1</v>
      </c>
      <c r="G149" s="19">
        <f>+G150</f>
        <v>0</v>
      </c>
      <c r="H149" s="20"/>
      <c r="I149" s="21">
        <v>140</v>
      </c>
      <c r="J149" s="21">
        <v>1</v>
      </c>
    </row>
    <row r="150" ht="42" customHeight="1">
      <c r="A150" s="22"/>
      <c r="B150" s="15" t="s">
        <v>151</v>
      </c>
      <c r="C150" s="15"/>
      <c r="D150" s="16"/>
      <c r="E150" s="17" t="s">
        <v>13</v>
      </c>
      <c r="F150" s="18">
        <v>1</v>
      </c>
      <c r="G150" s="19">
        <f>+G151+G153</f>
        <v>0</v>
      </c>
      <c r="H150" s="20"/>
      <c r="I150" s="21">
        <v>141</v>
      </c>
      <c r="J150" s="21">
        <v>2</v>
      </c>
    </row>
    <row r="151" ht="42" customHeight="1">
      <c r="A151" s="22"/>
      <c r="B151" s="24"/>
      <c r="C151" s="15" t="s">
        <v>152</v>
      </c>
      <c r="D151" s="16"/>
      <c r="E151" s="17" t="s">
        <v>13</v>
      </c>
      <c r="F151" s="18">
        <v>1</v>
      </c>
      <c r="G151" s="19">
        <f>+G152</f>
        <v>0</v>
      </c>
      <c r="H151" s="20"/>
      <c r="I151" s="21">
        <v>142</v>
      </c>
      <c r="J151" s="21">
        <v>3</v>
      </c>
    </row>
    <row r="152" ht="42" customHeight="1">
      <c r="A152" s="22"/>
      <c r="B152" s="24"/>
      <c r="C152" s="24"/>
      <c r="D152" s="25" t="s">
        <v>153</v>
      </c>
      <c r="E152" s="17" t="s">
        <v>13</v>
      </c>
      <c r="F152" s="18">
        <v>1</v>
      </c>
      <c r="G152" s="23"/>
      <c r="H152" s="20"/>
      <c r="I152" s="21">
        <v>143</v>
      </c>
      <c r="J152" s="21">
        <v>4</v>
      </c>
    </row>
    <row r="153" ht="42" customHeight="1">
      <c r="A153" s="22"/>
      <c r="B153" s="24"/>
      <c r="C153" s="15" t="s">
        <v>154</v>
      </c>
      <c r="D153" s="16"/>
      <c r="E153" s="17" t="s">
        <v>13</v>
      </c>
      <c r="F153" s="18">
        <v>1</v>
      </c>
      <c r="G153" s="19">
        <f>+G154+G155</f>
        <v>0</v>
      </c>
      <c r="H153" s="20"/>
      <c r="I153" s="21">
        <v>144</v>
      </c>
      <c r="J153" s="21">
        <v>3</v>
      </c>
    </row>
    <row r="154" ht="42" customHeight="1">
      <c r="A154" s="22"/>
      <c r="B154" s="24"/>
      <c r="C154" s="24"/>
      <c r="D154" s="25" t="s">
        <v>154</v>
      </c>
      <c r="E154" s="17" t="s">
        <v>13</v>
      </c>
      <c r="F154" s="18">
        <v>1</v>
      </c>
      <c r="G154" s="23"/>
      <c r="H154" s="20"/>
      <c r="I154" s="21">
        <v>145</v>
      </c>
      <c r="J154" s="21">
        <v>4</v>
      </c>
    </row>
    <row r="155" ht="42" customHeight="1">
      <c r="A155" s="22"/>
      <c r="B155" s="24"/>
      <c r="C155" s="24"/>
      <c r="D155" s="25" t="s">
        <v>155</v>
      </c>
      <c r="E155" s="17" t="s">
        <v>13</v>
      </c>
      <c r="F155" s="18">
        <v>1</v>
      </c>
      <c r="G155" s="23"/>
      <c r="H155" s="20"/>
      <c r="I155" s="21">
        <v>146</v>
      </c>
      <c r="J155" s="21">
        <v>4</v>
      </c>
    </row>
    <row r="156" ht="42" customHeight="1">
      <c r="A156" s="14" t="s">
        <v>156</v>
      </c>
      <c r="B156" s="15"/>
      <c r="C156" s="15"/>
      <c r="D156" s="16"/>
      <c r="E156" s="17" t="s">
        <v>13</v>
      </c>
      <c r="F156" s="18">
        <v>1</v>
      </c>
      <c r="G156" s="19">
        <f>+G157+G171</f>
        <v>0</v>
      </c>
      <c r="H156" s="20"/>
      <c r="I156" s="21">
        <v>147</v>
      </c>
      <c r="J156" s="21"/>
    </row>
    <row r="157" ht="42" customHeight="1">
      <c r="A157" s="14" t="s">
        <v>157</v>
      </c>
      <c r="B157" s="15"/>
      <c r="C157" s="15"/>
      <c r="D157" s="16"/>
      <c r="E157" s="17" t="s">
        <v>13</v>
      </c>
      <c r="F157" s="18">
        <v>1</v>
      </c>
      <c r="G157" s="19">
        <f>+G158+G159+G167</f>
        <v>0</v>
      </c>
      <c r="H157" s="20"/>
      <c r="I157" s="21">
        <v>148</v>
      </c>
      <c r="J157" s="21">
        <v>200</v>
      </c>
    </row>
    <row r="158" ht="42" customHeight="1">
      <c r="A158" s="14" t="s">
        <v>158</v>
      </c>
      <c r="B158" s="15"/>
      <c r="C158" s="15"/>
      <c r="D158" s="16"/>
      <c r="E158" s="17" t="s">
        <v>13</v>
      </c>
      <c r="F158" s="18">
        <v>1</v>
      </c>
      <c r="G158" s="23"/>
      <c r="H158" s="20"/>
      <c r="I158" s="21">
        <v>149</v>
      </c>
      <c r="J158" s="21"/>
    </row>
    <row r="159" ht="42" customHeight="1">
      <c r="A159" s="14" t="s">
        <v>159</v>
      </c>
      <c r="B159" s="15"/>
      <c r="C159" s="15"/>
      <c r="D159" s="16"/>
      <c r="E159" s="17" t="s">
        <v>13</v>
      </c>
      <c r="F159" s="18">
        <v>1</v>
      </c>
      <c r="G159" s="19">
        <f>+G160</f>
        <v>0</v>
      </c>
      <c r="H159" s="20"/>
      <c r="I159" s="21">
        <v>150</v>
      </c>
      <c r="J159" s="21">
        <v>1</v>
      </c>
    </row>
    <row r="160" ht="42" customHeight="1">
      <c r="A160" s="22"/>
      <c r="B160" s="15" t="s">
        <v>160</v>
      </c>
      <c r="C160" s="15"/>
      <c r="D160" s="16"/>
      <c r="E160" s="17" t="s">
        <v>13</v>
      </c>
      <c r="F160" s="18">
        <v>1</v>
      </c>
      <c r="G160" s="19">
        <f>+G161</f>
        <v>0</v>
      </c>
      <c r="H160" s="20"/>
      <c r="I160" s="21">
        <v>151</v>
      </c>
      <c r="J160" s="21">
        <v>2</v>
      </c>
    </row>
    <row r="161" ht="42" customHeight="1">
      <c r="A161" s="22"/>
      <c r="B161" s="24"/>
      <c r="C161" s="15" t="s">
        <v>159</v>
      </c>
      <c r="D161" s="16"/>
      <c r="E161" s="17" t="s">
        <v>13</v>
      </c>
      <c r="F161" s="18">
        <v>1</v>
      </c>
      <c r="G161" s="19">
        <f>+G162+G163+G164+G165+G166</f>
        <v>0</v>
      </c>
      <c r="H161" s="20"/>
      <c r="I161" s="21">
        <v>152</v>
      </c>
      <c r="J161" s="21">
        <v>3</v>
      </c>
    </row>
    <row r="162" ht="42" customHeight="1">
      <c r="A162" s="22"/>
      <c r="B162" s="24"/>
      <c r="C162" s="24"/>
      <c r="D162" s="25" t="s">
        <v>161</v>
      </c>
      <c r="E162" s="17" t="s">
        <v>13</v>
      </c>
      <c r="F162" s="18">
        <v>1</v>
      </c>
      <c r="G162" s="23"/>
      <c r="H162" s="20"/>
      <c r="I162" s="21">
        <v>153</v>
      </c>
      <c r="J162" s="21">
        <v>4</v>
      </c>
    </row>
    <row r="163" ht="42" customHeight="1">
      <c r="A163" s="22"/>
      <c r="B163" s="24"/>
      <c r="C163" s="24"/>
      <c r="D163" s="25" t="s">
        <v>162</v>
      </c>
      <c r="E163" s="17" t="s">
        <v>13</v>
      </c>
      <c r="F163" s="18">
        <v>1</v>
      </c>
      <c r="G163" s="23"/>
      <c r="H163" s="20"/>
      <c r="I163" s="21">
        <v>154</v>
      </c>
      <c r="J163" s="21">
        <v>4</v>
      </c>
    </row>
    <row r="164" ht="42" customHeight="1">
      <c r="A164" s="22"/>
      <c r="B164" s="24"/>
      <c r="C164" s="24"/>
      <c r="D164" s="25" t="s">
        <v>163</v>
      </c>
      <c r="E164" s="17" t="s">
        <v>13</v>
      </c>
      <c r="F164" s="18">
        <v>1</v>
      </c>
      <c r="G164" s="23"/>
      <c r="H164" s="20"/>
      <c r="I164" s="21">
        <v>155</v>
      </c>
      <c r="J164" s="21">
        <v>4</v>
      </c>
    </row>
    <row r="165" ht="42" customHeight="1">
      <c r="A165" s="22"/>
      <c r="B165" s="24"/>
      <c r="C165" s="24"/>
      <c r="D165" s="25" t="s">
        <v>164</v>
      </c>
      <c r="E165" s="17" t="s">
        <v>13</v>
      </c>
      <c r="F165" s="18">
        <v>1</v>
      </c>
      <c r="G165" s="23"/>
      <c r="H165" s="20"/>
      <c r="I165" s="21">
        <v>156</v>
      </c>
      <c r="J165" s="21">
        <v>4</v>
      </c>
    </row>
    <row r="166" ht="42" customHeight="1">
      <c r="A166" s="22"/>
      <c r="B166" s="24"/>
      <c r="C166" s="24"/>
      <c r="D166" s="25" t="s">
        <v>165</v>
      </c>
      <c r="E166" s="17" t="s">
        <v>13</v>
      </c>
      <c r="F166" s="18">
        <v>1</v>
      </c>
      <c r="G166" s="23"/>
      <c r="H166" s="20"/>
      <c r="I166" s="21">
        <v>157</v>
      </c>
      <c r="J166" s="21">
        <v>4</v>
      </c>
    </row>
    <row r="167" ht="42" customHeight="1">
      <c r="A167" s="14" t="s">
        <v>166</v>
      </c>
      <c r="B167" s="15"/>
      <c r="C167" s="15"/>
      <c r="D167" s="16"/>
      <c r="E167" s="17" t="s">
        <v>13</v>
      </c>
      <c r="F167" s="18">
        <v>1</v>
      </c>
      <c r="G167" s="19">
        <f>+G168</f>
        <v>0</v>
      </c>
      <c r="H167" s="20"/>
      <c r="I167" s="21">
        <v>158</v>
      </c>
      <c r="J167" s="21">
        <v>1</v>
      </c>
    </row>
    <row r="168" ht="42" customHeight="1">
      <c r="A168" s="22"/>
      <c r="B168" s="15" t="s">
        <v>167</v>
      </c>
      <c r="C168" s="15"/>
      <c r="D168" s="16"/>
      <c r="E168" s="17" t="s">
        <v>13</v>
      </c>
      <c r="F168" s="18">
        <v>1</v>
      </c>
      <c r="G168" s="19">
        <f>+G169</f>
        <v>0</v>
      </c>
      <c r="H168" s="20"/>
      <c r="I168" s="21">
        <v>159</v>
      </c>
      <c r="J168" s="21">
        <v>2</v>
      </c>
    </row>
    <row r="169" ht="42" customHeight="1">
      <c r="A169" s="22"/>
      <c r="B169" s="24"/>
      <c r="C169" s="15" t="s">
        <v>168</v>
      </c>
      <c r="D169" s="16"/>
      <c r="E169" s="17" t="s">
        <v>13</v>
      </c>
      <c r="F169" s="18">
        <v>1</v>
      </c>
      <c r="G169" s="19">
        <f>+G170</f>
        <v>0</v>
      </c>
      <c r="H169" s="20"/>
      <c r="I169" s="21">
        <v>160</v>
      </c>
      <c r="J169" s="21">
        <v>3</v>
      </c>
    </row>
    <row r="170" ht="42" customHeight="1">
      <c r="A170" s="22"/>
      <c r="B170" s="24"/>
      <c r="C170" s="24"/>
      <c r="D170" s="25" t="s">
        <v>169</v>
      </c>
      <c r="E170" s="17" t="s">
        <v>13</v>
      </c>
      <c r="F170" s="18">
        <v>1</v>
      </c>
      <c r="G170" s="23"/>
      <c r="H170" s="20"/>
      <c r="I170" s="21">
        <v>161</v>
      </c>
      <c r="J170" s="21">
        <v>4</v>
      </c>
    </row>
    <row r="171" ht="42" customHeight="1">
      <c r="A171" s="14" t="s">
        <v>170</v>
      </c>
      <c r="B171" s="15"/>
      <c r="C171" s="15"/>
      <c r="D171" s="16"/>
      <c r="E171" s="17" t="s">
        <v>13</v>
      </c>
      <c r="F171" s="18">
        <v>1</v>
      </c>
      <c r="G171" s="19">
        <f>+G174</f>
        <v>0</v>
      </c>
      <c r="H171" s="20"/>
      <c r="I171" s="21">
        <v>162</v>
      </c>
      <c r="J171" s="21">
        <v>210</v>
      </c>
    </row>
    <row r="172" ht="42" customHeight="1">
      <c r="A172" s="22"/>
      <c r="B172" s="15" t="s">
        <v>171</v>
      </c>
      <c r="C172" s="15"/>
      <c r="D172" s="16"/>
      <c r="E172" s="17" t="s">
        <v>13</v>
      </c>
      <c r="F172" s="18">
        <v>1</v>
      </c>
      <c r="G172" s="23"/>
      <c r="H172" s="20"/>
      <c r="I172" s="21">
        <v>163</v>
      </c>
      <c r="J172" s="21" t="s">
        <v>172</v>
      </c>
    </row>
    <row r="173" ht="42" customHeight="1">
      <c r="A173" s="22"/>
      <c r="B173" s="15" t="s">
        <v>173</v>
      </c>
      <c r="C173" s="15"/>
      <c r="D173" s="16"/>
      <c r="E173" s="17" t="s">
        <v>13</v>
      </c>
      <c r="F173" s="18">
        <v>1</v>
      </c>
      <c r="G173" s="23"/>
      <c r="H173" s="20"/>
      <c r="I173" s="21">
        <v>164</v>
      </c>
      <c r="J173" s="21" t="s">
        <v>174</v>
      </c>
    </row>
    <row r="174" ht="42" customHeight="1">
      <c r="A174" s="14" t="s">
        <v>175</v>
      </c>
      <c r="B174" s="15"/>
      <c r="C174" s="15"/>
      <c r="D174" s="16"/>
      <c r="E174" s="17" t="s">
        <v>13</v>
      </c>
      <c r="F174" s="18">
        <v>1</v>
      </c>
      <c r="G174" s="23"/>
      <c r="H174" s="20"/>
      <c r="I174" s="21">
        <v>165</v>
      </c>
      <c r="J174" s="21"/>
    </row>
    <row r="175" ht="42" customHeight="1">
      <c r="A175" s="14" t="s">
        <v>176</v>
      </c>
      <c r="B175" s="15"/>
      <c r="C175" s="15"/>
      <c r="D175" s="16"/>
      <c r="E175" s="17" t="s">
        <v>13</v>
      </c>
      <c r="F175" s="18">
        <v>1</v>
      </c>
      <c r="G175" s="23"/>
      <c r="H175" s="20"/>
      <c r="I175" s="21">
        <v>166</v>
      </c>
      <c r="J175" s="21">
        <v>220</v>
      </c>
    </row>
    <row r="176" ht="42" customHeight="1">
      <c r="A176" s="14" t="s">
        <v>177</v>
      </c>
      <c r="B176" s="15"/>
      <c r="C176" s="15"/>
      <c r="D176" s="16"/>
      <c r="E176" s="17" t="s">
        <v>13</v>
      </c>
      <c r="F176" s="18">
        <v>1</v>
      </c>
      <c r="G176" s="19">
        <f>+G177</f>
        <v>0</v>
      </c>
      <c r="H176" s="20"/>
      <c r="I176" s="21">
        <v>167</v>
      </c>
      <c r="J176" s="21">
        <v>1</v>
      </c>
    </row>
    <row r="177" ht="42" customHeight="1">
      <c r="A177" s="22"/>
      <c r="B177" s="15" t="s">
        <v>178</v>
      </c>
      <c r="C177" s="15"/>
      <c r="D177" s="16"/>
      <c r="E177" s="17" t="s">
        <v>13</v>
      </c>
      <c r="F177" s="18">
        <v>1</v>
      </c>
      <c r="G177" s="19">
        <f>+G178</f>
        <v>0</v>
      </c>
      <c r="H177" s="20"/>
      <c r="I177" s="21">
        <v>168</v>
      </c>
      <c r="J177" s="21">
        <v>2</v>
      </c>
    </row>
    <row r="178" ht="42" customHeight="1">
      <c r="A178" s="22"/>
      <c r="B178" s="24"/>
      <c r="C178" s="15" t="s">
        <v>178</v>
      </c>
      <c r="D178" s="16"/>
      <c r="E178" s="17" t="s">
        <v>13</v>
      </c>
      <c r="F178" s="18">
        <v>1</v>
      </c>
      <c r="G178" s="19">
        <f>+G179+G180+G181+G182</f>
        <v>0</v>
      </c>
      <c r="H178" s="20"/>
      <c r="I178" s="21">
        <v>169</v>
      </c>
      <c r="J178" s="21">
        <v>3</v>
      </c>
    </row>
    <row r="179" ht="42" customHeight="1">
      <c r="A179" s="22"/>
      <c r="B179" s="24"/>
      <c r="C179" s="24"/>
      <c r="D179" s="25" t="s">
        <v>179</v>
      </c>
      <c r="E179" s="17" t="s">
        <v>13</v>
      </c>
      <c r="F179" s="18">
        <v>1</v>
      </c>
      <c r="G179" s="23"/>
      <c r="H179" s="20"/>
      <c r="I179" s="21">
        <v>170</v>
      </c>
      <c r="J179" s="21">
        <v>4</v>
      </c>
    </row>
    <row r="180" ht="42" customHeight="1">
      <c r="A180" s="22"/>
      <c r="B180" s="24"/>
      <c r="C180" s="24"/>
      <c r="D180" s="25" t="s">
        <v>180</v>
      </c>
      <c r="E180" s="17" t="s">
        <v>13</v>
      </c>
      <c r="F180" s="18">
        <v>1</v>
      </c>
      <c r="G180" s="23"/>
      <c r="H180" s="20"/>
      <c r="I180" s="21">
        <v>171</v>
      </c>
      <c r="J180" s="21">
        <v>4</v>
      </c>
    </row>
    <row r="181" ht="42" customHeight="1">
      <c r="A181" s="22"/>
      <c r="B181" s="24"/>
      <c r="C181" s="24"/>
      <c r="D181" s="25" t="s">
        <v>181</v>
      </c>
      <c r="E181" s="17" t="s">
        <v>13</v>
      </c>
      <c r="F181" s="18">
        <v>1</v>
      </c>
      <c r="G181" s="23"/>
      <c r="H181" s="20"/>
      <c r="I181" s="21">
        <v>172</v>
      </c>
      <c r="J181" s="21">
        <v>4</v>
      </c>
    </row>
    <row r="182" ht="42" customHeight="1">
      <c r="A182" s="22"/>
      <c r="B182" s="24"/>
      <c r="C182" s="24"/>
      <c r="D182" s="25" t="s">
        <v>182</v>
      </c>
      <c r="E182" s="17" t="s">
        <v>13</v>
      </c>
      <c r="F182" s="18">
        <v>1</v>
      </c>
      <c r="G182" s="23"/>
      <c r="H182" s="20"/>
      <c r="I182" s="21">
        <v>173</v>
      </c>
      <c r="J182" s="21">
        <v>4</v>
      </c>
    </row>
    <row r="183" ht="42" customHeight="1">
      <c r="A183" s="14" t="s">
        <v>183</v>
      </c>
      <c r="B183" s="15"/>
      <c r="C183" s="15"/>
      <c r="D183" s="16"/>
      <c r="E183" s="17" t="s">
        <v>13</v>
      </c>
      <c r="F183" s="18">
        <v>1</v>
      </c>
      <c r="G183" s="19">
        <f>+G10+G175+G176</f>
        <v>0</v>
      </c>
      <c r="H183" s="20"/>
      <c r="I183" s="21">
        <v>174</v>
      </c>
      <c r="J183" s="21"/>
    </row>
    <row r="184" ht="42" customHeight="1">
      <c r="A184" s="14" t="s">
        <v>12</v>
      </c>
      <c r="B184" s="15"/>
      <c r="C184" s="15"/>
      <c r="D184" s="16"/>
      <c r="E184" s="17" t="s">
        <v>13</v>
      </c>
      <c r="F184" s="18">
        <v>1</v>
      </c>
      <c r="G184" s="19">
        <f>+G186+G193+G233</f>
        <v>0</v>
      </c>
      <c r="H184" s="20"/>
      <c r="I184" s="21">
        <v>175</v>
      </c>
      <c r="J184" s="21"/>
    </row>
    <row r="185" ht="42" customHeight="1">
      <c r="A185" s="22"/>
      <c r="B185" s="15" t="s">
        <v>14</v>
      </c>
      <c r="C185" s="15"/>
      <c r="D185" s="16"/>
      <c r="E185" s="17" t="s">
        <v>13</v>
      </c>
      <c r="F185" s="18">
        <v>1</v>
      </c>
      <c r="G185" s="23"/>
      <c r="H185" s="20"/>
      <c r="I185" s="21">
        <v>176</v>
      </c>
      <c r="J185" s="21" t="s">
        <v>15</v>
      </c>
    </row>
    <row r="186" ht="42" customHeight="1">
      <c r="A186" s="14" t="s">
        <v>184</v>
      </c>
      <c r="B186" s="15"/>
      <c r="C186" s="15"/>
      <c r="D186" s="16"/>
      <c r="E186" s="17" t="s">
        <v>13</v>
      </c>
      <c r="F186" s="18">
        <v>1</v>
      </c>
      <c r="G186" s="19">
        <f>+G187</f>
        <v>0</v>
      </c>
      <c r="H186" s="20"/>
      <c r="I186" s="21">
        <v>177</v>
      </c>
      <c r="J186" s="21"/>
    </row>
    <row r="187" ht="42" customHeight="1">
      <c r="A187" s="14" t="s">
        <v>185</v>
      </c>
      <c r="B187" s="15"/>
      <c r="C187" s="15"/>
      <c r="D187" s="16"/>
      <c r="E187" s="17" t="s">
        <v>13</v>
      </c>
      <c r="F187" s="18">
        <v>1</v>
      </c>
      <c r="G187" s="19">
        <f>+G190</f>
        <v>0</v>
      </c>
      <c r="H187" s="20"/>
      <c r="I187" s="21">
        <v>178</v>
      </c>
      <c r="J187" s="21">
        <v>1</v>
      </c>
    </row>
    <row r="188" ht="42" customHeight="1">
      <c r="A188" s="22"/>
      <c r="B188" s="15" t="s">
        <v>17</v>
      </c>
      <c r="C188" s="15"/>
      <c r="D188" s="16"/>
      <c r="E188" s="17" t="s">
        <v>13</v>
      </c>
      <c r="F188" s="18">
        <v>1</v>
      </c>
      <c r="G188" s="23"/>
      <c r="H188" s="20"/>
      <c r="I188" s="21">
        <v>179</v>
      </c>
      <c r="J188" s="21" t="s">
        <v>18</v>
      </c>
    </row>
    <row r="189" ht="42" customHeight="1">
      <c r="A189" s="22"/>
      <c r="B189" s="15" t="s">
        <v>19</v>
      </c>
      <c r="C189" s="15"/>
      <c r="D189" s="16"/>
      <c r="E189" s="17" t="s">
        <v>13</v>
      </c>
      <c r="F189" s="18">
        <v>1</v>
      </c>
      <c r="G189" s="23"/>
      <c r="H189" s="20"/>
      <c r="I189" s="21">
        <v>180</v>
      </c>
      <c r="J189" s="21" t="s">
        <v>20</v>
      </c>
    </row>
    <row r="190" ht="42" customHeight="1">
      <c r="A190" s="22"/>
      <c r="B190" s="15" t="s">
        <v>186</v>
      </c>
      <c r="C190" s="15"/>
      <c r="D190" s="16"/>
      <c r="E190" s="17" t="s">
        <v>13</v>
      </c>
      <c r="F190" s="18">
        <v>1</v>
      </c>
      <c r="G190" s="19">
        <f>+G191</f>
        <v>0</v>
      </c>
      <c r="H190" s="20"/>
      <c r="I190" s="21">
        <v>181</v>
      </c>
      <c r="J190" s="21">
        <v>2</v>
      </c>
    </row>
    <row r="191" ht="42" customHeight="1">
      <c r="A191" s="22"/>
      <c r="B191" s="24"/>
      <c r="C191" s="15" t="s">
        <v>187</v>
      </c>
      <c r="D191" s="16"/>
      <c r="E191" s="17" t="s">
        <v>13</v>
      </c>
      <c r="F191" s="18">
        <v>1</v>
      </c>
      <c r="G191" s="19">
        <f>+G192</f>
        <v>0</v>
      </c>
      <c r="H191" s="20"/>
      <c r="I191" s="21">
        <v>182</v>
      </c>
      <c r="J191" s="21">
        <v>3</v>
      </c>
    </row>
    <row r="192" ht="42" customHeight="1">
      <c r="A192" s="22"/>
      <c r="B192" s="24"/>
      <c r="C192" s="24"/>
      <c r="D192" s="25" t="s">
        <v>188</v>
      </c>
      <c r="E192" s="17" t="s">
        <v>13</v>
      </c>
      <c r="F192" s="18">
        <v>1</v>
      </c>
      <c r="G192" s="23"/>
      <c r="H192" s="20"/>
      <c r="I192" s="21">
        <v>183</v>
      </c>
      <c r="J192" s="21">
        <v>4</v>
      </c>
    </row>
    <row r="193" ht="42" customHeight="1">
      <c r="A193" s="14" t="s">
        <v>189</v>
      </c>
      <c r="B193" s="15"/>
      <c r="C193" s="15"/>
      <c r="D193" s="16"/>
      <c r="E193" s="17" t="s">
        <v>13</v>
      </c>
      <c r="F193" s="18">
        <v>1</v>
      </c>
      <c r="G193" s="19">
        <f>+G194+G226</f>
        <v>0</v>
      </c>
      <c r="H193" s="20"/>
      <c r="I193" s="21">
        <v>184</v>
      </c>
      <c r="J193" s="21"/>
    </row>
    <row r="194" ht="42" customHeight="1">
      <c r="A194" s="14" t="s">
        <v>16</v>
      </c>
      <c r="B194" s="15"/>
      <c r="C194" s="15"/>
      <c r="D194" s="16"/>
      <c r="E194" s="17" t="s">
        <v>13</v>
      </c>
      <c r="F194" s="18">
        <v>1</v>
      </c>
      <c r="G194" s="19">
        <f>+G197+G200+G223</f>
        <v>0</v>
      </c>
      <c r="H194" s="20"/>
      <c r="I194" s="21">
        <v>185</v>
      </c>
      <c r="J194" s="21"/>
    </row>
    <row r="195" ht="42" customHeight="1">
      <c r="A195" s="22"/>
      <c r="B195" s="15" t="s">
        <v>17</v>
      </c>
      <c r="C195" s="15"/>
      <c r="D195" s="16"/>
      <c r="E195" s="17" t="s">
        <v>13</v>
      </c>
      <c r="F195" s="18">
        <v>1</v>
      </c>
      <c r="G195" s="23"/>
      <c r="H195" s="20"/>
      <c r="I195" s="21">
        <v>186</v>
      </c>
      <c r="J195" s="21" t="s">
        <v>190</v>
      </c>
    </row>
    <row r="196" ht="42" customHeight="1">
      <c r="A196" s="22"/>
      <c r="B196" s="15" t="s">
        <v>19</v>
      </c>
      <c r="C196" s="15"/>
      <c r="D196" s="16"/>
      <c r="E196" s="17" t="s">
        <v>13</v>
      </c>
      <c r="F196" s="18">
        <v>1</v>
      </c>
      <c r="G196" s="23"/>
      <c r="H196" s="20"/>
      <c r="I196" s="21">
        <v>187</v>
      </c>
      <c r="J196" s="21" t="s">
        <v>191</v>
      </c>
    </row>
    <row r="197" ht="42" customHeight="1">
      <c r="A197" s="22"/>
      <c r="B197" s="15" t="s">
        <v>192</v>
      </c>
      <c r="C197" s="15"/>
      <c r="D197" s="16"/>
      <c r="E197" s="17" t="s">
        <v>13</v>
      </c>
      <c r="F197" s="18">
        <v>1</v>
      </c>
      <c r="G197" s="19">
        <f>+G198</f>
        <v>0</v>
      </c>
      <c r="H197" s="20"/>
      <c r="I197" s="21">
        <v>188</v>
      </c>
      <c r="J197" s="21">
        <v>2</v>
      </c>
    </row>
    <row r="198" ht="42" customHeight="1">
      <c r="A198" s="22"/>
      <c r="B198" s="24"/>
      <c r="C198" s="15" t="s">
        <v>192</v>
      </c>
      <c r="D198" s="16"/>
      <c r="E198" s="17" t="s">
        <v>13</v>
      </c>
      <c r="F198" s="18">
        <v>1</v>
      </c>
      <c r="G198" s="19">
        <f>+G199</f>
        <v>0</v>
      </c>
      <c r="H198" s="20"/>
      <c r="I198" s="21">
        <v>189</v>
      </c>
      <c r="J198" s="21">
        <v>3</v>
      </c>
    </row>
    <row r="199" ht="42" customHeight="1">
      <c r="A199" s="22"/>
      <c r="B199" s="24"/>
      <c r="C199" s="24"/>
      <c r="D199" s="25" t="s">
        <v>193</v>
      </c>
      <c r="E199" s="17" t="s">
        <v>13</v>
      </c>
      <c r="F199" s="18">
        <v>1</v>
      </c>
      <c r="G199" s="23"/>
      <c r="H199" s="20"/>
      <c r="I199" s="21">
        <v>190</v>
      </c>
      <c r="J199" s="21">
        <v>4</v>
      </c>
    </row>
    <row r="200" ht="42" customHeight="1">
      <c r="A200" s="22"/>
      <c r="B200" s="15" t="s">
        <v>194</v>
      </c>
      <c r="C200" s="15"/>
      <c r="D200" s="16"/>
      <c r="E200" s="17" t="s">
        <v>13</v>
      </c>
      <c r="F200" s="18">
        <v>1</v>
      </c>
      <c r="G200" s="19">
        <f>+G201+G204+G213+G218</f>
        <v>0</v>
      </c>
      <c r="H200" s="20"/>
      <c r="I200" s="21">
        <v>191</v>
      </c>
      <c r="J200" s="21">
        <v>2</v>
      </c>
    </row>
    <row r="201" ht="42" customHeight="1">
      <c r="A201" s="22"/>
      <c r="B201" s="24"/>
      <c r="C201" s="15" t="s">
        <v>195</v>
      </c>
      <c r="D201" s="16"/>
      <c r="E201" s="17" t="s">
        <v>13</v>
      </c>
      <c r="F201" s="18">
        <v>1</v>
      </c>
      <c r="G201" s="19">
        <f>+G202+G203</f>
        <v>0</v>
      </c>
      <c r="H201" s="20"/>
      <c r="I201" s="21">
        <v>192</v>
      </c>
      <c r="J201" s="21">
        <v>3</v>
      </c>
    </row>
    <row r="202" ht="42" customHeight="1">
      <c r="A202" s="22"/>
      <c r="B202" s="24"/>
      <c r="C202" s="24"/>
      <c r="D202" s="25" t="s">
        <v>196</v>
      </c>
      <c r="E202" s="17" t="s">
        <v>13</v>
      </c>
      <c r="F202" s="18">
        <v>1</v>
      </c>
      <c r="G202" s="23"/>
      <c r="H202" s="20"/>
      <c r="I202" s="21">
        <v>193</v>
      </c>
      <c r="J202" s="21">
        <v>4</v>
      </c>
    </row>
    <row r="203" ht="42" customHeight="1">
      <c r="A203" s="22"/>
      <c r="B203" s="24"/>
      <c r="C203" s="24"/>
      <c r="D203" s="25" t="s">
        <v>197</v>
      </c>
      <c r="E203" s="17" t="s">
        <v>13</v>
      </c>
      <c r="F203" s="18">
        <v>1</v>
      </c>
      <c r="G203" s="23"/>
      <c r="H203" s="20"/>
      <c r="I203" s="21">
        <v>194</v>
      </c>
      <c r="J203" s="21">
        <v>4</v>
      </c>
    </row>
    <row r="204" ht="42" customHeight="1">
      <c r="A204" s="22"/>
      <c r="B204" s="24"/>
      <c r="C204" s="15" t="s">
        <v>198</v>
      </c>
      <c r="D204" s="16"/>
      <c r="E204" s="17" t="s">
        <v>13</v>
      </c>
      <c r="F204" s="18">
        <v>1</v>
      </c>
      <c r="G204" s="19">
        <f>+G205+G206+G207+G208+G209+G210+G211+G212</f>
        <v>0</v>
      </c>
      <c r="H204" s="20"/>
      <c r="I204" s="21">
        <v>195</v>
      </c>
      <c r="J204" s="21">
        <v>3</v>
      </c>
    </row>
    <row r="205" ht="42" customHeight="1">
      <c r="A205" s="22"/>
      <c r="B205" s="24"/>
      <c r="C205" s="24"/>
      <c r="D205" s="25" t="s">
        <v>199</v>
      </c>
      <c r="E205" s="17" t="s">
        <v>13</v>
      </c>
      <c r="F205" s="18">
        <v>1</v>
      </c>
      <c r="G205" s="23"/>
      <c r="H205" s="20"/>
      <c r="I205" s="21">
        <v>196</v>
      </c>
      <c r="J205" s="21">
        <v>4</v>
      </c>
    </row>
    <row r="206" ht="42" customHeight="1">
      <c r="A206" s="22"/>
      <c r="B206" s="24"/>
      <c r="C206" s="24"/>
      <c r="D206" s="25" t="s">
        <v>200</v>
      </c>
      <c r="E206" s="17" t="s">
        <v>13</v>
      </c>
      <c r="F206" s="18">
        <v>1</v>
      </c>
      <c r="G206" s="23"/>
      <c r="H206" s="20"/>
      <c r="I206" s="21">
        <v>197</v>
      </c>
      <c r="J206" s="21">
        <v>4</v>
      </c>
    </row>
    <row r="207" ht="42" customHeight="1">
      <c r="A207" s="22"/>
      <c r="B207" s="24"/>
      <c r="C207" s="24"/>
      <c r="D207" s="25" t="s">
        <v>201</v>
      </c>
      <c r="E207" s="17" t="s">
        <v>13</v>
      </c>
      <c r="F207" s="18">
        <v>1</v>
      </c>
      <c r="G207" s="23"/>
      <c r="H207" s="20"/>
      <c r="I207" s="21">
        <v>198</v>
      </c>
      <c r="J207" s="21">
        <v>4</v>
      </c>
    </row>
    <row r="208" ht="42" customHeight="1">
      <c r="A208" s="22"/>
      <c r="B208" s="24"/>
      <c r="C208" s="24"/>
      <c r="D208" s="25" t="s">
        <v>202</v>
      </c>
      <c r="E208" s="17" t="s">
        <v>13</v>
      </c>
      <c r="F208" s="18">
        <v>1</v>
      </c>
      <c r="G208" s="23"/>
      <c r="H208" s="20"/>
      <c r="I208" s="21">
        <v>199</v>
      </c>
      <c r="J208" s="21">
        <v>4</v>
      </c>
    </row>
    <row r="209" ht="42" customHeight="1">
      <c r="A209" s="22"/>
      <c r="B209" s="24"/>
      <c r="C209" s="24"/>
      <c r="D209" s="25" t="s">
        <v>203</v>
      </c>
      <c r="E209" s="17" t="s">
        <v>13</v>
      </c>
      <c r="F209" s="18">
        <v>1</v>
      </c>
      <c r="G209" s="23"/>
      <c r="H209" s="20"/>
      <c r="I209" s="21">
        <v>200</v>
      </c>
      <c r="J209" s="21">
        <v>4</v>
      </c>
    </row>
    <row r="210" ht="42" customHeight="1">
      <c r="A210" s="22"/>
      <c r="B210" s="24"/>
      <c r="C210" s="24"/>
      <c r="D210" s="25" t="s">
        <v>204</v>
      </c>
      <c r="E210" s="17" t="s">
        <v>13</v>
      </c>
      <c r="F210" s="18">
        <v>1</v>
      </c>
      <c r="G210" s="23"/>
      <c r="H210" s="20"/>
      <c r="I210" s="21">
        <v>201</v>
      </c>
      <c r="J210" s="21">
        <v>4</v>
      </c>
    </row>
    <row r="211" ht="42" customHeight="1">
      <c r="A211" s="22"/>
      <c r="B211" s="24"/>
      <c r="C211" s="24"/>
      <c r="D211" s="25" t="s">
        <v>205</v>
      </c>
      <c r="E211" s="17" t="s">
        <v>13</v>
      </c>
      <c r="F211" s="18">
        <v>1</v>
      </c>
      <c r="G211" s="23"/>
      <c r="H211" s="20"/>
      <c r="I211" s="21">
        <v>202</v>
      </c>
      <c r="J211" s="21">
        <v>4</v>
      </c>
    </row>
    <row r="212" ht="42" customHeight="1">
      <c r="A212" s="22"/>
      <c r="B212" s="24"/>
      <c r="C212" s="24"/>
      <c r="D212" s="25" t="s">
        <v>206</v>
      </c>
      <c r="E212" s="17" t="s">
        <v>13</v>
      </c>
      <c r="F212" s="18">
        <v>1</v>
      </c>
      <c r="G212" s="23"/>
      <c r="H212" s="20"/>
      <c r="I212" s="21">
        <v>203</v>
      </c>
      <c r="J212" s="21">
        <v>4</v>
      </c>
    </row>
    <row r="213" ht="42" customHeight="1">
      <c r="A213" s="22"/>
      <c r="B213" s="24"/>
      <c r="C213" s="15" t="s">
        <v>207</v>
      </c>
      <c r="D213" s="16"/>
      <c r="E213" s="17" t="s">
        <v>13</v>
      </c>
      <c r="F213" s="18">
        <v>1</v>
      </c>
      <c r="G213" s="19">
        <f>+G214+G215+G216+G217</f>
        <v>0</v>
      </c>
      <c r="H213" s="20"/>
      <c r="I213" s="21">
        <v>204</v>
      </c>
      <c r="J213" s="21">
        <v>3</v>
      </c>
    </row>
    <row r="214" ht="42" customHeight="1">
      <c r="A214" s="22"/>
      <c r="B214" s="24"/>
      <c r="C214" s="24"/>
      <c r="D214" s="25" t="s">
        <v>208</v>
      </c>
      <c r="E214" s="17" t="s">
        <v>13</v>
      </c>
      <c r="F214" s="18">
        <v>1</v>
      </c>
      <c r="G214" s="23"/>
      <c r="H214" s="20"/>
      <c r="I214" s="21">
        <v>205</v>
      </c>
      <c r="J214" s="21">
        <v>4</v>
      </c>
    </row>
    <row r="215" ht="42" customHeight="1">
      <c r="A215" s="22"/>
      <c r="B215" s="24"/>
      <c r="C215" s="24"/>
      <c r="D215" s="25" t="s">
        <v>209</v>
      </c>
      <c r="E215" s="17" t="s">
        <v>13</v>
      </c>
      <c r="F215" s="18">
        <v>1</v>
      </c>
      <c r="G215" s="23"/>
      <c r="H215" s="20"/>
      <c r="I215" s="21">
        <v>206</v>
      </c>
      <c r="J215" s="21">
        <v>4</v>
      </c>
    </row>
    <row r="216" ht="42" customHeight="1">
      <c r="A216" s="22"/>
      <c r="B216" s="24"/>
      <c r="C216" s="24"/>
      <c r="D216" s="25" t="s">
        <v>210</v>
      </c>
      <c r="E216" s="17" t="s">
        <v>13</v>
      </c>
      <c r="F216" s="18">
        <v>1</v>
      </c>
      <c r="G216" s="23"/>
      <c r="H216" s="20"/>
      <c r="I216" s="21">
        <v>207</v>
      </c>
      <c r="J216" s="21">
        <v>4</v>
      </c>
    </row>
    <row r="217" ht="42" customHeight="1">
      <c r="A217" s="22"/>
      <c r="B217" s="24"/>
      <c r="C217" s="24"/>
      <c r="D217" s="25" t="s">
        <v>211</v>
      </c>
      <c r="E217" s="17" t="s">
        <v>13</v>
      </c>
      <c r="F217" s="18">
        <v>1</v>
      </c>
      <c r="G217" s="23"/>
      <c r="H217" s="20"/>
      <c r="I217" s="21">
        <v>208</v>
      </c>
      <c r="J217" s="21">
        <v>4</v>
      </c>
    </row>
    <row r="218" ht="42" customHeight="1">
      <c r="A218" s="22"/>
      <c r="B218" s="24"/>
      <c r="C218" s="15" t="s">
        <v>212</v>
      </c>
      <c r="D218" s="16"/>
      <c r="E218" s="17" t="s">
        <v>13</v>
      </c>
      <c r="F218" s="18">
        <v>1</v>
      </c>
      <c r="G218" s="19">
        <f>+G219+G220+G221+G222</f>
        <v>0</v>
      </c>
      <c r="H218" s="20"/>
      <c r="I218" s="21">
        <v>209</v>
      </c>
      <c r="J218" s="21">
        <v>3</v>
      </c>
    </row>
    <row r="219" ht="42" customHeight="1">
      <c r="A219" s="22"/>
      <c r="B219" s="24"/>
      <c r="C219" s="24"/>
      <c r="D219" s="25" t="s">
        <v>213</v>
      </c>
      <c r="E219" s="17" t="s">
        <v>13</v>
      </c>
      <c r="F219" s="18">
        <v>1</v>
      </c>
      <c r="G219" s="23"/>
      <c r="H219" s="20"/>
      <c r="I219" s="21">
        <v>210</v>
      </c>
      <c r="J219" s="21">
        <v>4</v>
      </c>
    </row>
    <row r="220" ht="42" customHeight="1">
      <c r="A220" s="22"/>
      <c r="B220" s="24"/>
      <c r="C220" s="24"/>
      <c r="D220" s="25" t="s">
        <v>214</v>
      </c>
      <c r="E220" s="17" t="s">
        <v>13</v>
      </c>
      <c r="F220" s="18">
        <v>1</v>
      </c>
      <c r="G220" s="23"/>
      <c r="H220" s="20"/>
      <c r="I220" s="21">
        <v>211</v>
      </c>
      <c r="J220" s="21">
        <v>4</v>
      </c>
    </row>
    <row r="221" ht="42" customHeight="1">
      <c r="A221" s="22"/>
      <c r="B221" s="24"/>
      <c r="C221" s="24"/>
      <c r="D221" s="25" t="s">
        <v>215</v>
      </c>
      <c r="E221" s="17" t="s">
        <v>13</v>
      </c>
      <c r="F221" s="18">
        <v>1</v>
      </c>
      <c r="G221" s="23"/>
      <c r="H221" s="20"/>
      <c r="I221" s="21">
        <v>212</v>
      </c>
      <c r="J221" s="21">
        <v>4</v>
      </c>
    </row>
    <row r="222" ht="42" customHeight="1">
      <c r="A222" s="22"/>
      <c r="B222" s="24"/>
      <c r="C222" s="24"/>
      <c r="D222" s="25" t="s">
        <v>214</v>
      </c>
      <c r="E222" s="17" t="s">
        <v>13</v>
      </c>
      <c r="F222" s="18">
        <v>1</v>
      </c>
      <c r="G222" s="23"/>
      <c r="H222" s="20"/>
      <c r="I222" s="21">
        <v>213</v>
      </c>
      <c r="J222" s="21">
        <v>4</v>
      </c>
    </row>
    <row r="223" ht="42" customHeight="1">
      <c r="A223" s="22"/>
      <c r="B223" s="15" t="s">
        <v>216</v>
      </c>
      <c r="C223" s="15"/>
      <c r="D223" s="16"/>
      <c r="E223" s="17" t="s">
        <v>13</v>
      </c>
      <c r="F223" s="18">
        <v>1</v>
      </c>
      <c r="G223" s="19">
        <f>+G224</f>
        <v>0</v>
      </c>
      <c r="H223" s="20"/>
      <c r="I223" s="21">
        <v>214</v>
      </c>
      <c r="J223" s="21">
        <v>2</v>
      </c>
    </row>
    <row r="224" ht="42" customHeight="1">
      <c r="A224" s="22"/>
      <c r="B224" s="24"/>
      <c r="C224" s="15" t="s">
        <v>216</v>
      </c>
      <c r="D224" s="16"/>
      <c r="E224" s="17" t="s">
        <v>13</v>
      </c>
      <c r="F224" s="18">
        <v>1</v>
      </c>
      <c r="G224" s="19">
        <f>+G225</f>
        <v>0</v>
      </c>
      <c r="H224" s="20"/>
      <c r="I224" s="21">
        <v>215</v>
      </c>
      <c r="J224" s="21">
        <v>3</v>
      </c>
    </row>
    <row r="225" ht="42" customHeight="1">
      <c r="A225" s="22"/>
      <c r="B225" s="24"/>
      <c r="C225" s="24"/>
      <c r="D225" s="25" t="s">
        <v>216</v>
      </c>
      <c r="E225" s="17" t="s">
        <v>13</v>
      </c>
      <c r="F225" s="18">
        <v>1</v>
      </c>
      <c r="G225" s="23"/>
      <c r="H225" s="20"/>
      <c r="I225" s="21">
        <v>216</v>
      </c>
      <c r="J225" s="21">
        <v>4</v>
      </c>
    </row>
    <row r="226" ht="42" customHeight="1">
      <c r="A226" s="14" t="s">
        <v>156</v>
      </c>
      <c r="B226" s="15"/>
      <c r="C226" s="15"/>
      <c r="D226" s="16"/>
      <c r="E226" s="17" t="s">
        <v>13</v>
      </c>
      <c r="F226" s="18">
        <v>1</v>
      </c>
      <c r="G226" s="19">
        <f>+G227+G229+G232</f>
        <v>0</v>
      </c>
      <c r="H226" s="20"/>
      <c r="I226" s="21">
        <v>217</v>
      </c>
      <c r="J226" s="21"/>
    </row>
    <row r="227" ht="42" customHeight="1">
      <c r="A227" s="14" t="s">
        <v>157</v>
      </c>
      <c r="B227" s="15"/>
      <c r="C227" s="15"/>
      <c r="D227" s="16"/>
      <c r="E227" s="17" t="s">
        <v>13</v>
      </c>
      <c r="F227" s="18">
        <v>1</v>
      </c>
      <c r="G227" s="19">
        <f>+G228</f>
        <v>0</v>
      </c>
      <c r="H227" s="20"/>
      <c r="I227" s="21">
        <v>218</v>
      </c>
      <c r="J227" s="21">
        <v>200</v>
      </c>
    </row>
    <row r="228" ht="42" customHeight="1">
      <c r="A228" s="14" t="s">
        <v>158</v>
      </c>
      <c r="B228" s="15"/>
      <c r="C228" s="15"/>
      <c r="D228" s="16"/>
      <c r="E228" s="17" t="s">
        <v>13</v>
      </c>
      <c r="F228" s="18">
        <v>1</v>
      </c>
      <c r="G228" s="23"/>
      <c r="H228" s="20"/>
      <c r="I228" s="21">
        <v>219</v>
      </c>
      <c r="J228" s="21"/>
    </row>
    <row r="229" ht="42" customHeight="1">
      <c r="A229" s="14" t="s">
        <v>170</v>
      </c>
      <c r="B229" s="15"/>
      <c r="C229" s="15"/>
      <c r="D229" s="16"/>
      <c r="E229" s="17" t="s">
        <v>13</v>
      </c>
      <c r="F229" s="18">
        <v>1</v>
      </c>
      <c r="G229" s="23"/>
      <c r="H229" s="20"/>
      <c r="I229" s="21">
        <v>220</v>
      </c>
      <c r="J229" s="21">
        <v>210</v>
      </c>
    </row>
    <row r="230" ht="42" customHeight="1">
      <c r="A230" s="22"/>
      <c r="B230" s="15" t="s">
        <v>171</v>
      </c>
      <c r="C230" s="15"/>
      <c r="D230" s="16"/>
      <c r="E230" s="17" t="s">
        <v>13</v>
      </c>
      <c r="F230" s="18">
        <v>1</v>
      </c>
      <c r="G230" s="23"/>
      <c r="H230" s="20"/>
      <c r="I230" s="21">
        <v>221</v>
      </c>
      <c r="J230" s="21" t="s">
        <v>172</v>
      </c>
    </row>
    <row r="231" ht="42" customHeight="1">
      <c r="A231" s="22"/>
      <c r="B231" s="15" t="s">
        <v>173</v>
      </c>
      <c r="C231" s="15"/>
      <c r="D231" s="16"/>
      <c r="E231" s="17" t="s">
        <v>13</v>
      </c>
      <c r="F231" s="18">
        <v>1</v>
      </c>
      <c r="G231" s="23"/>
      <c r="H231" s="20"/>
      <c r="I231" s="21">
        <v>222</v>
      </c>
      <c r="J231" s="21" t="s">
        <v>174</v>
      </c>
    </row>
    <row r="232" ht="42" customHeight="1">
      <c r="A232" s="14" t="s">
        <v>217</v>
      </c>
      <c r="B232" s="15"/>
      <c r="C232" s="15"/>
      <c r="D232" s="16"/>
      <c r="E232" s="17" t="s">
        <v>13</v>
      </c>
      <c r="F232" s="18">
        <v>1</v>
      </c>
      <c r="G232" s="23"/>
      <c r="H232" s="20"/>
      <c r="I232" s="21">
        <v>223</v>
      </c>
      <c r="J232" s="21"/>
    </row>
    <row r="233" ht="42" customHeight="1">
      <c r="A233" s="14" t="s">
        <v>218</v>
      </c>
      <c r="B233" s="15"/>
      <c r="C233" s="15"/>
      <c r="D233" s="16"/>
      <c r="E233" s="17" t="s">
        <v>13</v>
      </c>
      <c r="F233" s="18">
        <v>1</v>
      </c>
      <c r="G233" s="23"/>
      <c r="H233" s="20"/>
      <c r="I233" s="21">
        <v>224</v>
      </c>
      <c r="J233" s="21"/>
    </row>
    <row r="234" ht="42" customHeight="1">
      <c r="A234" s="14" t="s">
        <v>176</v>
      </c>
      <c r="B234" s="15"/>
      <c r="C234" s="15"/>
      <c r="D234" s="16"/>
      <c r="E234" s="17" t="s">
        <v>13</v>
      </c>
      <c r="F234" s="18">
        <v>1</v>
      </c>
      <c r="G234" s="23"/>
      <c r="H234" s="20"/>
      <c r="I234" s="21">
        <v>225</v>
      </c>
      <c r="J234" s="21">
        <v>220</v>
      </c>
    </row>
    <row r="235" ht="42" customHeight="1">
      <c r="A235" s="14" t="s">
        <v>183</v>
      </c>
      <c r="B235" s="15"/>
      <c r="C235" s="15"/>
      <c r="D235" s="16"/>
      <c r="E235" s="17" t="s">
        <v>13</v>
      </c>
      <c r="F235" s="18">
        <v>1</v>
      </c>
      <c r="G235" s="19">
        <f>+G184+G234</f>
        <v>0</v>
      </c>
      <c r="H235" s="20"/>
      <c r="I235" s="21">
        <v>226</v>
      </c>
      <c r="J235" s="21"/>
    </row>
    <row r="236" ht="42" customHeight="1">
      <c r="A236" s="26" t="s">
        <v>219</v>
      </c>
      <c r="B236" s="27"/>
      <c r="C236" s="27"/>
      <c r="D236" s="28"/>
      <c r="E236" s="29" t="s">
        <v>13</v>
      </c>
      <c r="F236" s="30">
        <v>1</v>
      </c>
      <c r="G236" s="31">
        <f>+G12+G194</f>
        <v>0</v>
      </c>
      <c r="I236" s="32">
        <v>227</v>
      </c>
      <c r="J236" s="32">
        <v>20</v>
      </c>
    </row>
    <row r="237" ht="42" customHeight="1">
      <c r="A237" s="26" t="s">
        <v>220</v>
      </c>
      <c r="B237" s="27"/>
      <c r="C237" s="27"/>
      <c r="D237" s="28"/>
      <c r="E237" s="29" t="s">
        <v>13</v>
      </c>
      <c r="F237" s="30">
        <v>1</v>
      </c>
      <c r="G237" s="31">
        <f>+G183+G235</f>
        <v>0</v>
      </c>
      <c r="I237" s="32">
        <v>228</v>
      </c>
      <c r="J237" s="32">
        <v>30</v>
      </c>
    </row>
    <row r="238" ht="42" customHeight="1">
      <c r="A238" s="33" t="s">
        <v>221</v>
      </c>
      <c r="B238" s="34"/>
      <c r="C238" s="34"/>
      <c r="D238" s="35"/>
      <c r="E238" s="36" t="s">
        <v>222</v>
      </c>
      <c r="F238" s="37" t="s">
        <v>222</v>
      </c>
      <c r="G238" s="38">
        <f>G237</f>
        <v>0</v>
      </c>
      <c r="I238" s="32">
        <v>229</v>
      </c>
      <c r="J238" s="32">
        <v>90</v>
      </c>
    </row>
    <row r="239" ht="42" customHeight="1">
      <c r="I239" s="32">
        <v>99999</v>
      </c>
    </row>
    <row r="240" ht="42" customHeight="1"/>
  </sheetData>
  <sheetProtection sheet="1" objects="1" scenarios="1" spinCount="100000" saltValue="peG5cxJUvD4+KARVwWttlt2kY3MZ8Q7nXCBYlieWWPUZtSYmXwvtmHIFKVCiY2uqS09M8baR5lVKga9fddwx1A==" hashValue="yLpWBMAiYHg3qgsSJ5Phvce9Mn9cV5Z8SaoN3+TgYSoMFEvI5lnm8fsSGa/QJmiM6zRQ2QJQ+2KXIftWDPeZ8g==" algorithmName="SHA-512" password="FD80"/>
  <mergeCells count="91">
    <mergeCell ref="C77:D77"/>
    <mergeCell ref="C83:D83"/>
    <mergeCell ref="B94:D94"/>
    <mergeCell ref="C95:D95"/>
    <mergeCell ref="C101:D101"/>
    <mergeCell ref="C103:D103"/>
    <mergeCell ref="C109:D109"/>
    <mergeCell ref="C113:D113"/>
    <mergeCell ref="C117:D117"/>
    <mergeCell ref="C120:D120"/>
    <mergeCell ref="C123:D123"/>
    <mergeCell ref="C128:D128"/>
    <mergeCell ref="C130:D130"/>
    <mergeCell ref="A149:D149"/>
    <mergeCell ref="B150:D150"/>
    <mergeCell ref="C151:D151"/>
    <mergeCell ref="C153:D153"/>
    <mergeCell ref="A156:D156"/>
    <mergeCell ref="A157:D157"/>
    <mergeCell ref="A158:D158"/>
    <mergeCell ref="A159:D159"/>
    <mergeCell ref="B160:D160"/>
    <mergeCell ref="C161:D161"/>
    <mergeCell ref="F3:G3"/>
    <mergeCell ref="F4:G4"/>
    <mergeCell ref="F5:G5"/>
    <mergeCell ref="A7:G7"/>
    <mergeCell ref="B8:G8"/>
    <mergeCell ref="A9:D9"/>
    <mergeCell ref="A10:D10"/>
    <mergeCell ref="B11:D11"/>
    <mergeCell ref="A12:D12"/>
    <mergeCell ref="B13:D13"/>
    <mergeCell ref="B14:D14"/>
    <mergeCell ref="A15:D15"/>
    <mergeCell ref="B16:D16"/>
    <mergeCell ref="C17:D17"/>
    <mergeCell ref="C28:D28"/>
    <mergeCell ref="B47:D47"/>
    <mergeCell ref="C48:D48"/>
    <mergeCell ref="C58:D58"/>
    <mergeCell ref="B63:D63"/>
    <mergeCell ref="C64:D64"/>
    <mergeCell ref="B67:D67"/>
    <mergeCell ref="C68:D68"/>
    <mergeCell ref="A167:D167"/>
    <mergeCell ref="B168:D168"/>
    <mergeCell ref="C169:D169"/>
    <mergeCell ref="A171:D171"/>
    <mergeCell ref="B172:D172"/>
    <mergeCell ref="B173:D173"/>
    <mergeCell ref="A174:D174"/>
    <mergeCell ref="A175:D175"/>
    <mergeCell ref="A176:D176"/>
    <mergeCell ref="B177:D177"/>
    <mergeCell ref="C178:D178"/>
    <mergeCell ref="A183:D183"/>
    <mergeCell ref="A184:D184"/>
    <mergeCell ref="B185:D185"/>
    <mergeCell ref="A186:D186"/>
    <mergeCell ref="A187:D187"/>
    <mergeCell ref="B188:D188"/>
    <mergeCell ref="B189:D189"/>
    <mergeCell ref="B190:D190"/>
    <mergeCell ref="C191:D191"/>
    <mergeCell ref="A193:D193"/>
    <mergeCell ref="A194:D194"/>
    <mergeCell ref="B195:D195"/>
    <mergeCell ref="B196:D196"/>
    <mergeCell ref="A236:D236"/>
    <mergeCell ref="A237:D237"/>
    <mergeCell ref="A238:D238"/>
    <mergeCell ref="B197:D197"/>
    <mergeCell ref="C198:D198"/>
    <mergeCell ref="B200:D200"/>
    <mergeCell ref="C201:D201"/>
    <mergeCell ref="C204:D204"/>
    <mergeCell ref="C213:D213"/>
    <mergeCell ref="C218:D218"/>
    <mergeCell ref="B223:D223"/>
    <mergeCell ref="C224:D224"/>
    <mergeCell ref="A226:D226"/>
    <mergeCell ref="A227:D227"/>
    <mergeCell ref="A228:D228"/>
    <mergeCell ref="A229:D229"/>
    <mergeCell ref="B230:D230"/>
    <mergeCell ref="B231:D231"/>
    <mergeCell ref="A232:D232"/>
    <mergeCell ref="A233:D233"/>
    <mergeCell ref="A234:D234"/>
    <mergeCell ref="A235:D235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satou ayumi</cp:lastModifiedBy>
  <cp:lastPrinted>2026-06-05T02:04:47Z</cp:lastPrinted>
  <dcterms:created xsi:type="dcterms:W3CDTF">2014-01-09T08:55:00Z</dcterms:created>
  <dcterms:modified xsi:type="dcterms:W3CDTF">2026-08-13T07:16:01Z</dcterms:modified>
</cp:coreProperties>
</file>